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62913"/>
</workbook>
</file>

<file path=xl/calcChain.xml><?xml version="1.0" encoding="utf-8"?>
<calcChain xmlns="http://schemas.openxmlformats.org/spreadsheetml/2006/main">
  <c r="I10" i="1" l="1"/>
  <c r="J10" i="1" s="1"/>
  <c r="I11" i="1"/>
  <c r="J11" i="1"/>
  <c r="I12" i="1"/>
  <c r="J12" i="1"/>
  <c r="I13" i="1"/>
  <c r="J13" i="1"/>
  <c r="I15" i="1"/>
  <c r="I16" i="1"/>
  <c r="I17" i="1"/>
  <c r="I18" i="1"/>
  <c r="I20" i="1"/>
  <c r="I21" i="1"/>
  <c r="I22" i="1"/>
  <c r="I23" i="1"/>
  <c r="I25" i="1"/>
  <c r="I26" i="1"/>
  <c r="I27" i="1"/>
  <c r="I28" i="1"/>
</calcChain>
</file>

<file path=xl/sharedStrings.xml><?xml version="1.0" encoding="utf-8"?>
<sst xmlns="http://schemas.openxmlformats.org/spreadsheetml/2006/main" count="511" uniqueCount="92">
  <si>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</si>
  <si>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</si>
  <si>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</si>
  <si>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</si>
  <si>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</si>
  <si>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</si>
  <si>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</si>
  <si>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</si>
  <si>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</si>
  <si>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</si>
  <si>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</si>
  <si>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</si>
  <si>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</si>
  <si>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</si>
  <si>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</si>
  <si>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</si>
  <si>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</si>
  <si>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</si>
  <si>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</si>
  <si>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</si>
  <si>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</si>
  <si>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</si>
  <si>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</si>
  <si>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</si>
  <si>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</si>
  <si>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</si>
  <si>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</si>
  <si>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</si>
  <si>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</si>
  <si>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</si>
  <si>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</si>
  <si>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</si>
  <si>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</si>
  <si>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</si>
  <si>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</si>
  <si>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</si>
  <si>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</si>
  <si>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</si>
  <si>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</si>
  <si>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</si>
  <si>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</si>
  <si>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</si>
  <si>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</si>
  <si>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</si>
  <si>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</si>
  <si>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</si>
  <si>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</si>
  <si>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</si>
  <si>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</si>
  <si>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</si>
  <si>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</si>
  <si>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</si>
  <si>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</si>
  <si>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</si>
  <si>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</si>
  <si>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</si>
  <si>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</si>
  <si>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</si>
  <si>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</si>
  <si>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</si>
  <si>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</si>
  <si>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</si>
  <si>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</si>
  <si>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</si>
  <si>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</si>
  <si>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</si>
  <si>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</si>
  <si>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</si>
  <si>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</si>
  <si>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</si>
  <si>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Acumulado al 31 de Marzo del 2023</t>
  </si>
  <si>
    <t>Elaborado el 09 de Mayo del 2023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</si>
  <si>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</si>
  <si>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</si>
  <si>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</si>
  <si>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</si>
  <si>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</si>
  <si>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</si>
  <si>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</si>
  <si>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</si>
  <si>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</si>
  <si>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</si>
  <si>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</si>
  <si>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BANCO DEL BAJIO, S.A. HONORARIOS FIDUCIARIOS                                                                  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</si>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</sst>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6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4" fillId="26" borderId="8" xfId="60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629896</xdr:colOff>
      <xdr:row>3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9896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885697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9334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A7" sqref="A7"/>
    </sheetView>
  </sheetViews>
  <sheetFormatPr baseColWidth="10" defaultRowHeight="12.75" x14ac:dyDescent="0.2"/>
  <cols>
    <col min="1" max="1" width="20.7109375" style="9" customWidth="1"/>
    <col min="2" max="3" width="10.7109375" style="9" customWidth="1"/>
    <col min="4" max="5" width="40.7109375" style="10" customWidth="1"/>
    <col min="6" max="6" width="14.7109375" style="11" customWidth="1"/>
    <col min="7" max="7" width="40.7109375" style="11" customWidth="1"/>
    <col min="8" max="8" width="14.7109375" style="11" customWidth="1"/>
    <col min="9" max="10" width="15.7109375" style="11" customWidth="1"/>
    <col min="11" max="11" width="16" customWidth="1"/>
    <col min="12" max="12" width="18.7109375" customWidth="1"/>
    <col min="13" max="13" width="11.7109375" bestFit="1" customWidth="1"/>
  </cols>
  <sheetData>
    <row r="1" spans="1:19" s="13" customFormat="1" ht="26.25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75" x14ac:dyDescent="0.2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4.25" x14ac:dyDescent="0.2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">
      <c r="A5" s="21" t="s">
        <v>58</v>
      </c>
      <c r="B5" s="21" t="s">
        <v>59</v>
      </c>
      <c r="C5" s="21" t="s">
        <v>60</v>
      </c>
      <c r="D5" s="21" t="s">
        <v>61</v>
      </c>
      <c r="E5" s="21" t="s">
        <v>62</v>
      </c>
      <c r="F5" s="22" t="s">
        <v>65</v>
      </c>
      <c r="G5" s="22" t="s">
        <v>1</v>
      </c>
      <c r="H5" s="22" t="s">
        <v>64</v>
      </c>
      <c r="I5" s="23" t="s">
        <v>63</v>
      </c>
      <c r="J5" s="23"/>
    </row>
    <row r="6" spans="1:19" ht="26.25" customHeight="1" x14ac:dyDescent="0.2">
      <c r="A6" s="21"/>
      <c r="B6" s="21"/>
      <c r="C6" s="21"/>
      <c r="D6" s="21"/>
      <c r="E6" s="21"/>
      <c r="F6" s="22"/>
      <c r="G6" s="22"/>
      <c r="H6" s="22"/>
      <c r="I6" s="20" t="s">
        <v>68</v>
      </c>
      <c r="J6" s="20" t="s">
        <v>66</v>
      </c>
    </row>
    <row r="7" spans="1:19" x14ac:dyDescent="0.2">
      <c r="A7" s="9" t="s">
        <v>72</v>
      </c>
      <c r="B7" s="9" t="s">
        <v>73</v>
      </c>
      <c r="C7" s="9" t="s">
        <v>73</v>
      </c>
      <c r="D7" s="10" t="s">
        <v>72</v>
      </c>
      <c r="E7" s="10" t="s">
        <v>74</v>
      </c>
      <c r="F7" s="11" t="s">
        <v>75</v>
      </c>
      <c r="G7" s="11" t="s">
        <v>76</v>
      </c>
      <c r="H7" s="11" t="s">
        <v>75</v>
      </c>
      <c r="I7" s="11" t="s">
        <v>77</v>
      </c>
      <c r="J7" s="11" t="s">
        <v>78</v>
      </c>
    </row>
    <row r="8" spans="1:19" x14ac:dyDescent="0.2">
      <c r="A8" s="9" t="s">
        <v>72</v>
      </c>
      <c r="B8" s="9" t="s">
        <v>73</v>
      </c>
      <c r="C8" s="9" t="s">
        <v>73</v>
      </c>
      <c r="D8" s="10" t="s">
        <v>72</v>
      </c>
      <c r="E8" s="10" t="s">
        <v>74</v>
      </c>
      <c r="F8" s="11" t="s">
        <v>75</v>
      </c>
      <c r="G8" s="11" t="s">
        <v>79</v>
      </c>
      <c r="H8" s="11" t="s">
        <v>75</v>
      </c>
      <c r="I8" s="11" t="s">
        <v>77</v>
      </c>
      <c r="J8" s="11" t="s">
        <v>78</v>
      </c>
    </row>
    <row r="9" spans="1:19" x14ac:dyDescent="0.2">
      <c r="A9" s="27" t="s">
        <v>87</v>
      </c>
      <c r="B9" s="28"/>
      <c r="C9" s="28"/>
      <c r="D9" s="28"/>
      <c r="E9" s="28"/>
      <c r="F9" s="28"/>
      <c r="G9" s="28"/>
      <c r="H9" s="28"/>
      <c r="I9" s="28"/>
      <c r="J9" s="28"/>
    </row>
    <row r="10" spans="1:19" x14ac:dyDescent="0.2">
      <c r="A10" s="29" t="s">
        <v>80</v>
      </c>
      <c r="B10" s="29" t="s">
        <v>81</v>
      </c>
      <c r="C10" s="29">
        <v>2.6</v>
      </c>
      <c r="D10" s="30" t="s">
        <v>82</v>
      </c>
      <c r="E10" s="30" t="s">
        <v>83</v>
      </c>
      <c r="F10" s="31">
        <v>107680374</v>
      </c>
      <c r="G10" s="31" t="s">
        <v>84</v>
      </c>
      <c r="H10" s="31">
        <v>107680374</v>
      </c>
      <c r="I10" s="31">
        <f>2498863+107680374-33860791.93</f>
        <v>76318445.069999993</v>
      </c>
      <c r="J10" s="31">
        <f>I10/H10 * 100</f>
        <v>70.874981424191546</v>
      </c>
    </row>
    <row r="11" spans="1:19" x14ac:dyDescent="0.2">
      <c r="A11" s="32" t="s">
        <v>80</v>
      </c>
      <c r="B11" s="32" t="s">
        <v>81</v>
      </c>
      <c r="C11" s="32">
        <v>2.6</v>
      </c>
      <c r="D11" s="33" t="s">
        <v>85</v>
      </c>
      <c r="E11" s="33" t="s">
        <v>83</v>
      </c>
      <c r="F11" s="34">
        <v>40075131</v>
      </c>
      <c r="G11" s="34" t="s">
        <v>84</v>
      </c>
      <c r="H11" s="34">
        <v>40075131</v>
      </c>
      <c r="I11" s="34">
        <f>715627.31+40075131-13764262.38</f>
        <v>27026495.93</v>
      </c>
      <c r="J11" s="34">
        <f>I11/H11 * 100</f>
        <v>67.439569767095705</v>
      </c>
    </row>
    <row r="12" spans="1:19" x14ac:dyDescent="0.2">
      <c r="A12" s="32" t="s">
        <v>80</v>
      </c>
      <c r="B12" s="32">
        <v>180</v>
      </c>
      <c r="C12" s="32">
        <v>2.6</v>
      </c>
      <c r="D12" s="33" t="s">
        <v>86</v>
      </c>
      <c r="E12" s="33" t="s">
        <v>83</v>
      </c>
      <c r="F12" s="34">
        <v>21443056</v>
      </c>
      <c r="G12" s="34" t="s">
        <v>84</v>
      </c>
      <c r="H12" s="34">
        <v>21443056</v>
      </c>
      <c r="I12" s="34">
        <f>382911.69+21443056-9071920.53</f>
        <v>12754047.160000002</v>
      </c>
      <c r="J12" s="34">
        <f>I12/H12 * 100</f>
        <v>59.478682329608255</v>
      </c>
    </row>
    <row r="13" spans="1:19" x14ac:dyDescent="0.2">
      <c r="A13" s="32" t="s">
        <v>80</v>
      </c>
      <c r="B13" s="32" t="s">
        <v>81</v>
      </c>
      <c r="C13" s="32">
        <v>2.6</v>
      </c>
      <c r="D13" s="33" t="s">
        <v>82</v>
      </c>
      <c r="E13" s="33" t="s">
        <v>83</v>
      </c>
      <c r="F13" s="34">
        <v>52785051</v>
      </c>
      <c r="G13" s="34" t="s">
        <v>84</v>
      </c>
      <c r="H13" s="34">
        <v>52785051</v>
      </c>
      <c r="I13" s="34">
        <f>1681922.35+52785051-22331788.91</f>
        <v>32135184.440000001</v>
      </c>
      <c r="J13" s="34">
        <f>I13/H13 * 100</f>
        <v>60.879328202221494</v>
      </c>
    </row>
    <row r="14" spans="1:19" x14ac:dyDescent="0.2">
      <c r="A14" s="27" t="s">
        <v>88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9" x14ac:dyDescent="0.2">
      <c r="A15" s="29" t="s">
        <v>72</v>
      </c>
      <c r="B15" s="29" t="s">
        <v>73</v>
      </c>
      <c r="C15" s="29" t="s">
        <v>73</v>
      </c>
      <c r="D15" s="30" t="s">
        <v>72</v>
      </c>
      <c r="E15" s="30" t="s">
        <v>83</v>
      </c>
      <c r="F15" s="31">
        <v>0</v>
      </c>
      <c r="G15" s="31" t="s">
        <v>84</v>
      </c>
      <c r="H15" s="31">
        <v>0</v>
      </c>
      <c r="I15" s="31">
        <f>2498863+0</f>
        <v>2498863</v>
      </c>
      <c r="J15" s="31" t="s">
        <v>78</v>
      </c>
    </row>
    <row r="16" spans="1:19" x14ac:dyDescent="0.2">
      <c r="A16" s="32" t="s">
        <v>72</v>
      </c>
      <c r="B16" s="32" t="s">
        <v>73</v>
      </c>
      <c r="C16" s="32" t="s">
        <v>73</v>
      </c>
      <c r="D16" s="33" t="s">
        <v>72</v>
      </c>
      <c r="E16" s="33" t="s">
        <v>83</v>
      </c>
      <c r="F16" s="34">
        <v>0</v>
      </c>
      <c r="G16" s="34" t="s">
        <v>84</v>
      </c>
      <c r="H16" s="34">
        <v>0</v>
      </c>
      <c r="I16" s="34">
        <f>715627.31+0</f>
        <v>715627.31</v>
      </c>
      <c r="J16" s="34" t="s">
        <v>78</v>
      </c>
    </row>
    <row r="17" spans="1:10" x14ac:dyDescent="0.2">
      <c r="A17" s="32" t="s">
        <v>72</v>
      </c>
      <c r="B17" s="32" t="s">
        <v>73</v>
      </c>
      <c r="C17" s="32" t="s">
        <v>73</v>
      </c>
      <c r="D17" s="33" t="s">
        <v>72</v>
      </c>
      <c r="E17" s="33" t="s">
        <v>83</v>
      </c>
      <c r="F17" s="34">
        <v>0</v>
      </c>
      <c r="G17" s="34" t="s">
        <v>84</v>
      </c>
      <c r="H17" s="34">
        <v>0</v>
      </c>
      <c r="I17" s="34">
        <f>382911.69+0</f>
        <v>382911.69</v>
      </c>
      <c r="J17" s="34" t="s">
        <v>78</v>
      </c>
    </row>
    <row r="18" spans="1:10" x14ac:dyDescent="0.2">
      <c r="A18" s="32" t="s">
        <v>72</v>
      </c>
      <c r="B18" s="32" t="s">
        <v>73</v>
      </c>
      <c r="C18" s="32" t="s">
        <v>73</v>
      </c>
      <c r="D18" s="33" t="s">
        <v>72</v>
      </c>
      <c r="E18" s="33" t="s">
        <v>83</v>
      </c>
      <c r="F18" s="34">
        <v>0</v>
      </c>
      <c r="G18" s="34" t="s">
        <v>84</v>
      </c>
      <c r="H18" s="34">
        <v>0</v>
      </c>
      <c r="I18" s="34">
        <f>1681922.35+0</f>
        <v>1681922.35</v>
      </c>
      <c r="J18" s="34" t="s">
        <v>78</v>
      </c>
    </row>
    <row r="19" spans="1:10" x14ac:dyDescent="0.2">
      <c r="A19" s="27" t="s">
        <v>89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">
      <c r="A20" s="29" t="s">
        <v>72</v>
      </c>
      <c r="B20" s="29" t="s">
        <v>73</v>
      </c>
      <c r="C20" s="29" t="s">
        <v>73</v>
      </c>
      <c r="D20" s="30" t="s">
        <v>72</v>
      </c>
      <c r="E20" s="30" t="s">
        <v>83</v>
      </c>
      <c r="F20" s="31">
        <v>0</v>
      </c>
      <c r="G20" s="31" t="s">
        <v>84</v>
      </c>
      <c r="H20" s="31">
        <v>0</v>
      </c>
      <c r="I20" s="31">
        <f>1071157.64+0</f>
        <v>1071157.6399999999</v>
      </c>
      <c r="J20" s="31" t="s">
        <v>78</v>
      </c>
    </row>
    <row r="21" spans="1:10" x14ac:dyDescent="0.2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83</v>
      </c>
      <c r="F21" s="34">
        <v>0</v>
      </c>
      <c r="G21" s="34" t="s">
        <v>84</v>
      </c>
      <c r="H21" s="34">
        <v>0</v>
      </c>
      <c r="I21" s="34">
        <f>453703.93+0</f>
        <v>453703.93</v>
      </c>
      <c r="J21" s="34" t="s">
        <v>78</v>
      </c>
    </row>
    <row r="22" spans="1:10" x14ac:dyDescent="0.2">
      <c r="A22" s="32" t="s">
        <v>72</v>
      </c>
      <c r="B22" s="32" t="s">
        <v>73</v>
      </c>
      <c r="C22" s="32" t="s">
        <v>73</v>
      </c>
      <c r="D22" s="33" t="s">
        <v>72</v>
      </c>
      <c r="E22" s="33" t="s">
        <v>83</v>
      </c>
      <c r="F22" s="34">
        <v>0</v>
      </c>
      <c r="G22" s="34" t="s">
        <v>84</v>
      </c>
      <c r="H22" s="34">
        <v>0</v>
      </c>
      <c r="I22" s="34">
        <f>300220.87+0</f>
        <v>300220.87</v>
      </c>
      <c r="J22" s="34" t="s">
        <v>78</v>
      </c>
    </row>
    <row r="23" spans="1:10" x14ac:dyDescent="0.2">
      <c r="A23" s="32" t="s">
        <v>72</v>
      </c>
      <c r="B23" s="32" t="s">
        <v>73</v>
      </c>
      <c r="C23" s="32" t="s">
        <v>73</v>
      </c>
      <c r="D23" s="33" t="s">
        <v>72</v>
      </c>
      <c r="E23" s="33" t="s">
        <v>83</v>
      </c>
      <c r="F23" s="34">
        <v>0</v>
      </c>
      <c r="G23" s="34" t="s">
        <v>84</v>
      </c>
      <c r="H23" s="34">
        <v>0</v>
      </c>
      <c r="I23" s="34">
        <f>0+0</f>
        <v>0</v>
      </c>
      <c r="J23" s="34" t="s">
        <v>78</v>
      </c>
    </row>
    <row r="24" spans="1:10" x14ac:dyDescent="0.2">
      <c r="A24" s="27" t="s">
        <v>90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">
      <c r="A25" s="29" t="s">
        <v>72</v>
      </c>
      <c r="B25" s="29" t="s">
        <v>73</v>
      </c>
      <c r="C25" s="29" t="s">
        <v>73</v>
      </c>
      <c r="D25" s="30" t="s">
        <v>72</v>
      </c>
      <c r="E25" s="30" t="s">
        <v>83</v>
      </c>
      <c r="F25" s="31">
        <v>0</v>
      </c>
      <c r="G25" s="31" t="s">
        <v>84</v>
      </c>
      <c r="H25" s="31">
        <v>0</v>
      </c>
      <c r="I25" s="31">
        <f>0+0</f>
        <v>0</v>
      </c>
      <c r="J25" s="31" t="s">
        <v>78</v>
      </c>
    </row>
    <row r="26" spans="1:10" x14ac:dyDescent="0.2">
      <c r="A26" s="32" t="s">
        <v>72</v>
      </c>
      <c r="B26" s="32" t="s">
        <v>73</v>
      </c>
      <c r="C26" s="32" t="s">
        <v>73</v>
      </c>
      <c r="D26" s="33" t="s">
        <v>72</v>
      </c>
      <c r="E26" s="33" t="s">
        <v>83</v>
      </c>
      <c r="F26" s="34">
        <v>0</v>
      </c>
      <c r="G26" s="34" t="s">
        <v>84</v>
      </c>
      <c r="H26" s="34">
        <v>0</v>
      </c>
      <c r="I26" s="34">
        <f>0+0</f>
        <v>0</v>
      </c>
      <c r="J26" s="34" t="s">
        <v>78</v>
      </c>
    </row>
    <row r="27" spans="1:10" x14ac:dyDescent="0.2">
      <c r="A27" s="32" t="s">
        <v>72</v>
      </c>
      <c r="B27" s="32" t="s">
        <v>73</v>
      </c>
      <c r="C27" s="32" t="s">
        <v>73</v>
      </c>
      <c r="D27" s="33" t="s">
        <v>72</v>
      </c>
      <c r="E27" s="33" t="s">
        <v>83</v>
      </c>
      <c r="F27" s="34">
        <v>0</v>
      </c>
      <c r="G27" s="34" t="s">
        <v>84</v>
      </c>
      <c r="H27" s="34">
        <v>0</v>
      </c>
      <c r="I27" s="34">
        <f>0+0</f>
        <v>0</v>
      </c>
      <c r="J27" s="34" t="s">
        <v>78</v>
      </c>
    </row>
    <row r="28" spans="1:10" x14ac:dyDescent="0.2">
      <c r="A28" s="32" t="s">
        <v>72</v>
      </c>
      <c r="B28" s="32" t="s">
        <v>73</v>
      </c>
      <c r="C28" s="32" t="s">
        <v>73</v>
      </c>
      <c r="D28" s="33" t="s">
        <v>72</v>
      </c>
      <c r="E28" s="33" t="s">
        <v>83</v>
      </c>
      <c r="F28" s="34">
        <v>0</v>
      </c>
      <c r="G28" s="34" t="s">
        <v>84</v>
      </c>
      <c r="H28" s="34">
        <v>0</v>
      </c>
      <c r="I28" s="34">
        <f>0+0</f>
        <v>0</v>
      </c>
      <c r="J28" s="34" t="s">
        <v>78</v>
      </c>
    </row>
    <row r="29" spans="1:10" x14ac:dyDescent="0.2">
      <c r="A29" s="35" t="s">
        <v>91</v>
      </c>
      <c r="B29" s="24"/>
      <c r="C29" s="24"/>
      <c r="D29" s="25"/>
      <c r="E29" s="25"/>
      <c r="F29" s="26"/>
      <c r="G29" s="26"/>
      <c r="H29" s="26"/>
      <c r="I29" s="26"/>
      <c r="J29" s="26"/>
    </row>
  </sheetData>
  <mergeCells count="13">
    <mergeCell ref="A14:J14"/>
    <mergeCell ref="A19:J19"/>
    <mergeCell ref="A24:J24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2017-10-26T00:07:58Z</cp:lastPrinted>
  <dcterms:created xsi:type="dcterms:W3CDTF">2015-04-08T19:07:52Z</dcterms:created>
  <dcterms:modified xsi:type="dcterms:W3CDTF">2023-05-09T23:02:57Z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