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LONDRA MENDOZA\Desktop\CALENDARIOS CONTABILIDAD GUBERNAMENTAL\"/>
    </mc:Choice>
  </mc:AlternateContent>
  <xr:revisionPtr revIDLastSave="0" documentId="13_ncr:1_{329CEB78-137E-468A-A579-D1C93A508ED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gresos2021" sheetId="1" r:id="rId1"/>
    <sheet name="Egresos2021" sheetId="2" r:id="rId2"/>
  </sheets>
  <externalReferences>
    <externalReference r:id="rId3"/>
  </externalReferences>
  <definedNames>
    <definedName name="_xlnm.Print_Area" localSheetId="0">Ingresos2021!$A$1:$P$62</definedName>
    <definedName name="_xlnm.Print_Titles" localSheetId="1">Egresos2021!$1:$4</definedName>
    <definedName name="_xlnm.Print_Titles" localSheetId="0">Ingresos2021!$1:$3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P22" i="1"/>
  <c r="L22" i="1"/>
  <c r="H22" i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E31" i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E61" i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E58" i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E56" i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E55" i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E54" i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E53" i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G51" i="1"/>
  <c r="H51" i="1" s="1"/>
  <c r="I51" i="1" s="1"/>
  <c r="J51" i="1" s="1"/>
  <c r="K51" i="1" s="1"/>
  <c r="L51" i="1" s="1"/>
  <c r="M51" i="1" s="1"/>
  <c r="N51" i="1" s="1"/>
  <c r="O51" i="1" s="1"/>
  <c r="P51" i="1" s="1"/>
  <c r="E51" i="1"/>
  <c r="F51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G49" i="1"/>
  <c r="H49" i="1" s="1"/>
  <c r="I49" i="1" s="1"/>
  <c r="J49" i="1" s="1"/>
  <c r="K49" i="1" s="1"/>
  <c r="L49" i="1" s="1"/>
  <c r="M49" i="1" s="1"/>
  <c r="N49" i="1" s="1"/>
  <c r="O49" i="1" s="1"/>
  <c r="P49" i="1" s="1"/>
  <c r="E49" i="1"/>
  <c r="F49" i="1" s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E43" i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E40" i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E38" i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F33" i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P31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D22" i="1"/>
  <c r="D4" i="1"/>
  <c r="D24" i="1"/>
  <c r="D31" i="1"/>
  <c r="D35" i="1"/>
  <c r="D45" i="1"/>
  <c r="E76" i="2"/>
  <c r="F76" i="2" s="1"/>
  <c r="G76" i="2" s="1"/>
  <c r="H76" i="2" s="1"/>
  <c r="I76" i="2" s="1"/>
  <c r="J76" i="2" s="1"/>
  <c r="K76" i="2" s="1"/>
  <c r="L76" i="2" s="1"/>
  <c r="M76" i="2" s="1"/>
  <c r="N76" i="2" s="1"/>
  <c r="O76" i="2" s="1"/>
  <c r="P76" i="2" s="1"/>
  <c r="E75" i="2"/>
  <c r="F75" i="2" s="1"/>
  <c r="G75" i="2" s="1"/>
  <c r="H75" i="2" s="1"/>
  <c r="I75" i="2" s="1"/>
  <c r="J75" i="2" s="1"/>
  <c r="K75" i="2" s="1"/>
  <c r="L75" i="2" s="1"/>
  <c r="M75" i="2" s="1"/>
  <c r="N75" i="2" s="1"/>
  <c r="O75" i="2" s="1"/>
  <c r="P75" i="2" s="1"/>
  <c r="E74" i="2"/>
  <c r="F74" i="2" s="1"/>
  <c r="G74" i="2" s="1"/>
  <c r="H74" i="2" s="1"/>
  <c r="I74" i="2" s="1"/>
  <c r="J74" i="2" s="1"/>
  <c r="K74" i="2" s="1"/>
  <c r="L74" i="2" s="1"/>
  <c r="M74" i="2" s="1"/>
  <c r="N74" i="2" s="1"/>
  <c r="O74" i="2" s="1"/>
  <c r="P74" i="2" s="1"/>
  <c r="E73" i="2"/>
  <c r="F73" i="2" s="1"/>
  <c r="G73" i="2" s="1"/>
  <c r="H73" i="2" s="1"/>
  <c r="I73" i="2" s="1"/>
  <c r="J73" i="2" s="1"/>
  <c r="K73" i="2" s="1"/>
  <c r="L73" i="2" s="1"/>
  <c r="M73" i="2" s="1"/>
  <c r="N73" i="2" s="1"/>
  <c r="O73" i="2" s="1"/>
  <c r="P73" i="2" s="1"/>
  <c r="E72" i="2"/>
  <c r="F72" i="2" s="1"/>
  <c r="G72" i="2" s="1"/>
  <c r="H72" i="2" s="1"/>
  <c r="I72" i="2" s="1"/>
  <c r="J72" i="2" s="1"/>
  <c r="K72" i="2" s="1"/>
  <c r="L72" i="2" s="1"/>
  <c r="M72" i="2" s="1"/>
  <c r="N72" i="2" s="1"/>
  <c r="O72" i="2" s="1"/>
  <c r="P72" i="2" s="1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E70" i="2"/>
  <c r="F70" i="2" s="1"/>
  <c r="G70" i="2" s="1"/>
  <c r="H70" i="2" s="1"/>
  <c r="I70" i="2" s="1"/>
  <c r="J70" i="2" s="1"/>
  <c r="K70" i="2" s="1"/>
  <c r="L70" i="2" s="1"/>
  <c r="M70" i="2" s="1"/>
  <c r="N70" i="2" s="1"/>
  <c r="O70" i="2" s="1"/>
  <c r="P70" i="2" s="1"/>
  <c r="E68" i="2"/>
  <c r="F68" i="2" s="1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E67" i="2"/>
  <c r="F67" i="2" s="1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E66" i="2"/>
  <c r="F66" i="2" s="1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E65" i="2"/>
  <c r="F65" i="2" s="1"/>
  <c r="G65" i="2" s="1"/>
  <c r="H65" i="2" s="1"/>
  <c r="I65" i="2" s="1"/>
  <c r="J65" i="2" s="1"/>
  <c r="K65" i="2" s="1"/>
  <c r="L65" i="2" s="1"/>
  <c r="M65" i="2" s="1"/>
  <c r="N65" i="2" s="1"/>
  <c r="O65" i="2" s="1"/>
  <c r="P65" i="2" s="1"/>
  <c r="E64" i="2"/>
  <c r="F64" i="2" s="1"/>
  <c r="G64" i="2" s="1"/>
  <c r="H64" i="2" s="1"/>
  <c r="I64" i="2" s="1"/>
  <c r="J64" i="2" s="1"/>
  <c r="K64" i="2" s="1"/>
  <c r="L64" i="2" s="1"/>
  <c r="M64" i="2" s="1"/>
  <c r="N64" i="2" s="1"/>
  <c r="O64" i="2" s="1"/>
  <c r="P64" i="2" s="1"/>
  <c r="E63" i="2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P63" i="2" s="1"/>
  <c r="F62" i="2"/>
  <c r="G62" i="2" s="1"/>
  <c r="H62" i="2" s="1"/>
  <c r="I62" i="2" s="1"/>
  <c r="J62" i="2" s="1"/>
  <c r="K62" i="2" s="1"/>
  <c r="L62" i="2" s="1"/>
  <c r="M62" i="2" s="1"/>
  <c r="N62" i="2" s="1"/>
  <c r="O62" i="2" s="1"/>
  <c r="P62" i="2" s="1"/>
  <c r="E62" i="2"/>
  <c r="E61" i="2"/>
  <c r="F61" i="2" s="1"/>
  <c r="G61" i="2" s="1"/>
  <c r="H61" i="2" s="1"/>
  <c r="I61" i="2" s="1"/>
  <c r="J61" i="2" s="1"/>
  <c r="K61" i="2" s="1"/>
  <c r="L61" i="2" s="1"/>
  <c r="M61" i="2" s="1"/>
  <c r="N61" i="2" s="1"/>
  <c r="O61" i="2" s="1"/>
  <c r="P61" i="2" s="1"/>
  <c r="F60" i="2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E60" i="2"/>
  <c r="E59" i="2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F58" i="2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E58" i="2"/>
  <c r="F56" i="2"/>
  <c r="G56" i="2" s="1"/>
  <c r="H56" i="2" s="1"/>
  <c r="I56" i="2" s="1"/>
  <c r="J56" i="2" s="1"/>
  <c r="K56" i="2" s="1"/>
  <c r="L56" i="2" s="1"/>
  <c r="M56" i="2" s="1"/>
  <c r="N56" i="2" s="1"/>
  <c r="O56" i="2" s="1"/>
  <c r="P56" i="2" s="1"/>
  <c r="E56" i="2"/>
  <c r="E55" i="2"/>
  <c r="F55" i="2" s="1"/>
  <c r="G55" i="2" s="1"/>
  <c r="H55" i="2" s="1"/>
  <c r="I55" i="2" s="1"/>
  <c r="J55" i="2" s="1"/>
  <c r="K55" i="2" s="1"/>
  <c r="L55" i="2" s="1"/>
  <c r="M55" i="2" s="1"/>
  <c r="N55" i="2" s="1"/>
  <c r="O55" i="2" s="1"/>
  <c r="P55" i="2" s="1"/>
  <c r="E54" i="2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E52" i="2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G51" i="2"/>
  <c r="H51" i="2" s="1"/>
  <c r="I51" i="2" s="1"/>
  <c r="J51" i="2" s="1"/>
  <c r="K51" i="2" s="1"/>
  <c r="L51" i="2" s="1"/>
  <c r="M51" i="2" s="1"/>
  <c r="N51" i="2" s="1"/>
  <c r="O51" i="2" s="1"/>
  <c r="P51" i="2" s="1"/>
  <c r="E51" i="2"/>
  <c r="F51" i="2" s="1"/>
  <c r="E50" i="2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G49" i="2"/>
  <c r="H49" i="2" s="1"/>
  <c r="I49" i="2" s="1"/>
  <c r="J49" i="2" s="1"/>
  <c r="K49" i="2" s="1"/>
  <c r="L49" i="2" s="1"/>
  <c r="M49" i="2" s="1"/>
  <c r="N49" i="2" s="1"/>
  <c r="O49" i="2" s="1"/>
  <c r="P49" i="2" s="1"/>
  <c r="E49" i="2"/>
  <c r="F49" i="2" s="1"/>
  <c r="E48" i="2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G47" i="2"/>
  <c r="H47" i="2" s="1"/>
  <c r="I47" i="2" s="1"/>
  <c r="J47" i="2" s="1"/>
  <c r="K47" i="2" s="1"/>
  <c r="L47" i="2" s="1"/>
  <c r="M47" i="2" s="1"/>
  <c r="N47" i="2" s="1"/>
  <c r="O47" i="2" s="1"/>
  <c r="P47" i="2" s="1"/>
  <c r="E47" i="2"/>
  <c r="F47" i="2" s="1"/>
  <c r="E46" i="2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G45" i="2"/>
  <c r="H45" i="2" s="1"/>
  <c r="I45" i="2" s="1"/>
  <c r="J45" i="2" s="1"/>
  <c r="K45" i="2" s="1"/>
  <c r="L45" i="2" s="1"/>
  <c r="M45" i="2" s="1"/>
  <c r="N45" i="2" s="1"/>
  <c r="O45" i="2" s="1"/>
  <c r="P45" i="2" s="1"/>
  <c r="E45" i="2"/>
  <c r="F45" i="2" s="1"/>
  <c r="E44" i="2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G43" i="2"/>
  <c r="H43" i="2" s="1"/>
  <c r="I43" i="2" s="1"/>
  <c r="J43" i="2" s="1"/>
  <c r="K43" i="2" s="1"/>
  <c r="L43" i="2" s="1"/>
  <c r="M43" i="2" s="1"/>
  <c r="N43" i="2" s="1"/>
  <c r="O43" i="2" s="1"/>
  <c r="P43" i="2" s="1"/>
  <c r="E42" i="2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G41" i="2"/>
  <c r="H41" i="2" s="1"/>
  <c r="I41" i="2" s="1"/>
  <c r="J41" i="2" s="1"/>
  <c r="K41" i="2" s="1"/>
  <c r="L41" i="2" s="1"/>
  <c r="M41" i="2" s="1"/>
  <c r="N41" i="2" s="1"/>
  <c r="O41" i="2" s="1"/>
  <c r="P41" i="2" s="1"/>
  <c r="E41" i="2"/>
  <c r="F41" i="2" s="1"/>
  <c r="E40" i="2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E39" i="2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E38" i="2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G37" i="2"/>
  <c r="H37" i="2" s="1"/>
  <c r="I37" i="2" s="1"/>
  <c r="J37" i="2" s="1"/>
  <c r="K37" i="2" s="1"/>
  <c r="L37" i="2" s="1"/>
  <c r="M37" i="2" s="1"/>
  <c r="N37" i="2" s="1"/>
  <c r="O37" i="2" s="1"/>
  <c r="P37" i="2" s="1"/>
  <c r="E37" i="2"/>
  <c r="F37" i="2" s="1"/>
  <c r="E36" i="2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E35" i="2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E34" i="2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E33" i="2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E32" i="2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E31" i="2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E30" i="2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G29" i="2"/>
  <c r="H29" i="2" s="1"/>
  <c r="I29" i="2" s="1"/>
  <c r="J29" i="2" s="1"/>
  <c r="K29" i="2" s="1"/>
  <c r="L29" i="2" s="1"/>
  <c r="M29" i="2" s="1"/>
  <c r="N29" i="2" s="1"/>
  <c r="O29" i="2" s="1"/>
  <c r="P29" i="2" s="1"/>
  <c r="E29" i="2"/>
  <c r="F29" i="2" s="1"/>
  <c r="E28" i="2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E27" i="2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E26" i="2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E25" i="2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E24" i="2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E22" i="2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H21" i="2"/>
  <c r="I21" i="2" s="1"/>
  <c r="J21" i="2" s="1"/>
  <c r="K21" i="2" s="1"/>
  <c r="L21" i="2" s="1"/>
  <c r="M21" i="2" s="1"/>
  <c r="N21" i="2" s="1"/>
  <c r="O21" i="2" s="1"/>
  <c r="P21" i="2" s="1"/>
  <c r="E21" i="2"/>
  <c r="F21" i="2" s="1"/>
  <c r="G21" i="2" s="1"/>
  <c r="E20" i="2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E19" i="2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E18" i="2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E15" i="2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E11" i="2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F10" i="2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E9" i="2"/>
  <c r="E6" i="2"/>
  <c r="D43" i="2"/>
  <c r="E43" i="2" s="1"/>
  <c r="F43" i="2" s="1"/>
  <c r="D13" i="2"/>
  <c r="D69" i="2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P69" i="2" s="1"/>
  <c r="D57" i="2"/>
  <c r="E57" i="2" s="1"/>
  <c r="F57" i="2" s="1"/>
  <c r="G57" i="2" s="1"/>
  <c r="H57" i="2" s="1"/>
  <c r="I57" i="2" s="1"/>
  <c r="J57" i="2" s="1"/>
  <c r="K57" i="2" s="1"/>
  <c r="L57" i="2" s="1"/>
  <c r="M57" i="2" s="1"/>
  <c r="N57" i="2" s="1"/>
  <c r="O57" i="2" s="1"/>
  <c r="P57" i="2" s="1"/>
  <c r="D33" i="2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D10" i="2"/>
  <c r="E10" i="2" s="1"/>
  <c r="D9" i="2"/>
  <c r="D8" i="2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D6" i="2"/>
  <c r="F6" i="2" l="1"/>
  <c r="E5" i="2"/>
  <c r="D5" i="2"/>
  <c r="I31" i="1"/>
  <c r="M31" i="1"/>
  <c r="P45" i="1"/>
  <c r="F31" i="1"/>
  <c r="J31" i="1"/>
  <c r="N31" i="1"/>
  <c r="E22" i="1"/>
  <c r="I22" i="1"/>
  <c r="M22" i="1"/>
  <c r="G31" i="1"/>
  <c r="K31" i="1"/>
  <c r="O31" i="1"/>
  <c r="F22" i="1"/>
  <c r="J22" i="1"/>
  <c r="N22" i="1"/>
  <c r="P35" i="1"/>
  <c r="P3" i="1" s="1"/>
  <c r="H31" i="1"/>
  <c r="L31" i="1"/>
  <c r="G22" i="1"/>
  <c r="K22" i="1"/>
  <c r="O22" i="1"/>
  <c r="P4" i="1"/>
  <c r="E45" i="1"/>
  <c r="G45" i="1"/>
  <c r="I45" i="1"/>
  <c r="K45" i="1"/>
  <c r="M45" i="1"/>
  <c r="O45" i="1"/>
  <c r="F45" i="1"/>
  <c r="H45" i="1"/>
  <c r="J45" i="1"/>
  <c r="L45" i="1"/>
  <c r="N45" i="1"/>
  <c r="H35" i="1"/>
  <c r="L35" i="1"/>
  <c r="F35" i="1"/>
  <c r="J35" i="1"/>
  <c r="N35" i="1"/>
  <c r="E35" i="1"/>
  <c r="G35" i="1"/>
  <c r="I35" i="1"/>
  <c r="K35" i="1"/>
  <c r="M35" i="1"/>
  <c r="O35" i="1"/>
  <c r="D3" i="1"/>
  <c r="E24" i="1"/>
  <c r="I24" i="1"/>
  <c r="M24" i="1"/>
  <c r="P24" i="1"/>
  <c r="G24" i="1"/>
  <c r="K24" i="1"/>
  <c r="O24" i="1"/>
  <c r="F24" i="1"/>
  <c r="H24" i="1"/>
  <c r="J24" i="1"/>
  <c r="L24" i="1"/>
  <c r="N24" i="1"/>
  <c r="E4" i="1"/>
  <c r="G4" i="1"/>
  <c r="I4" i="1"/>
  <c r="K4" i="1"/>
  <c r="M4" i="1"/>
  <c r="O4" i="1"/>
  <c r="F4" i="1"/>
  <c r="H4" i="1"/>
  <c r="J4" i="1"/>
  <c r="L4" i="1"/>
  <c r="N4" i="1"/>
  <c r="I3" i="1" l="1"/>
  <c r="O3" i="1"/>
  <c r="G3" i="1"/>
  <c r="F5" i="2"/>
  <c r="G6" i="2"/>
  <c r="M3" i="1"/>
  <c r="E3" i="1"/>
  <c r="L3" i="1"/>
  <c r="H3" i="1"/>
  <c r="K3" i="1"/>
  <c r="N3" i="1"/>
  <c r="J3" i="1"/>
  <c r="F3" i="1"/>
  <c r="H6" i="2" l="1"/>
  <c r="G5" i="2"/>
  <c r="I6" i="2" l="1"/>
  <c r="H5" i="2"/>
  <c r="J6" i="2" l="1"/>
  <c r="I5" i="2"/>
  <c r="K6" i="2" l="1"/>
  <c r="J5" i="2"/>
  <c r="L6" i="2" l="1"/>
  <c r="K5" i="2"/>
  <c r="M6" i="2" l="1"/>
  <c r="L5" i="2"/>
  <c r="N6" i="2" l="1"/>
  <c r="M5" i="2"/>
  <c r="O6" i="2" l="1"/>
  <c r="N5" i="2"/>
  <c r="P6" i="2" l="1"/>
  <c r="P5" i="2" s="1"/>
  <c r="O5" i="2"/>
  <c r="D53" i="2" l="1"/>
  <c r="E53" i="2" l="1"/>
  <c r="D4" i="2"/>
  <c r="F53" i="2" l="1"/>
  <c r="E4" i="2"/>
  <c r="G53" i="2" l="1"/>
  <c r="F4" i="2"/>
  <c r="H53" i="2" l="1"/>
  <c r="G4" i="2"/>
  <c r="I53" i="2" l="1"/>
  <c r="H4" i="2"/>
  <c r="J53" i="2" l="1"/>
  <c r="I4" i="2"/>
  <c r="K53" i="2" l="1"/>
  <c r="J4" i="2"/>
  <c r="L53" i="2" l="1"/>
  <c r="K4" i="2"/>
  <c r="M53" i="2" l="1"/>
  <c r="L4" i="2"/>
  <c r="N53" i="2" l="1"/>
  <c r="M4" i="2"/>
  <c r="O53" i="2" l="1"/>
  <c r="N4" i="2"/>
  <c r="P53" i="2" l="1"/>
  <c r="P4" i="2" s="1"/>
  <c r="O4" i="2"/>
</calcChain>
</file>

<file path=xl/sharedStrings.xml><?xml version="1.0" encoding="utf-8"?>
<sst xmlns="http://schemas.openxmlformats.org/spreadsheetml/2006/main" count="162" uniqueCount="151">
  <si>
    <t>Anual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</si>
  <si>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</si>
  <si>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</si>
  <si>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</si>
  <si>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</si>
  <si>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</si>
  <si>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</si>
  <si>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</si>
  <si>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</si>
  <si>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</si>
  <si>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</si>
  <si>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</si>
  <si>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</si>
  <si>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</si>
  <si>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</si>
  <si>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</si>
  <si>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</si>
  <si>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</si>
  <si>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</si>
  <si>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 xml:space="preserve">Impuestos Sobre Nóminas y Asimilables </t>
  </si>
  <si>
    <t xml:space="preserve">Impuestos Ecológicos </t>
  </si>
  <si>
    <t>Accesorios de Impuestos</t>
  </si>
  <si>
    <t xml:space="preserve">Otros Impuestos </t>
  </si>
  <si>
    <t>Impuestos no Comprendidos en la Ley de Ingresos Vigente, Causados en Ejercicios Fiscales Anteriores Pendientes de Liquidación o Pago</t>
  </si>
  <si>
    <t xml:space="preserve">Cuotas y Aportaciones de Seguridad Social </t>
  </si>
  <si>
    <t>Aportaciones para Fondos de Vivienda</t>
  </si>
  <si>
    <t>Cuotas para la Suguridad Social</t>
  </si>
  <si>
    <t>Cuotas de Ahorro para el Retiro</t>
  </si>
  <si>
    <t xml:space="preserve">Accesorios de Cuotas y Aportaciones de Seguridad Social </t>
  </si>
  <si>
    <t>Contribuciones de Mejoras</t>
  </si>
  <si>
    <t xml:space="preserve">Contribuciones de Mejoras para Obras Públicas </t>
  </si>
  <si>
    <t>Contribuciones de Mejoras no Comprendidas en la Ley de Ingresos Vigente, Causadas en Ejericico Fiscal Anteriores Pendientes de Liquidación o Pago</t>
  </si>
  <si>
    <t xml:space="preserve">Derechos </t>
  </si>
  <si>
    <t>Derechos por el Uso, Goce, Aprovechamiento o Explotación de Bienes de Dominio Público</t>
  </si>
  <si>
    <t>Derechos a los Hidrocarburos (Derogado)</t>
  </si>
  <si>
    <t xml:space="preserve">Derechos por Prestación de Servicios </t>
  </si>
  <si>
    <t>Otros Derechos</t>
  </si>
  <si>
    <t>Accesorios de Derechos</t>
  </si>
  <si>
    <t>Derechos no Comprendidos enla Ley de Ingresos Vigentes, Causados en Ejercicio Fiscal Anteriores Pendientes de Liquidación o Pago</t>
  </si>
  <si>
    <t xml:space="preserve">Aprovechamientos </t>
  </si>
  <si>
    <t xml:space="preserve">Aprovechamientos Patrimoniales </t>
  </si>
  <si>
    <t>Aprovechamientos  no Comprendidos enla Ley de Ingresos Vigentes, Causados en Ejercicio Fiscal Anteriores Pendientes de Liquidación o Pago</t>
  </si>
  <si>
    <t xml:space="preserve">Ingresos por Venta de Bienes, Prestación de Servicos y Otros Ingresos </t>
  </si>
  <si>
    <t xml:space="preserve">Ingresos por Venta de Bienes y Prestación de Servicios de Empresas Productivas del Estado </t>
  </si>
  <si>
    <t xml:space="preserve">Ingresos por venta de Bienes y Prestación de Servicios de Instituciones Públicas de Seguridad Social </t>
  </si>
  <si>
    <t xml:space="preserve">Ingresos por Venta de Bienes y Prestación de Servicios de Entidades Paraestatales y Fideicomisos No Empresariales y No Financieros 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</si>
  <si>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</si>
  <si>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No Monetarias con Participación Estatal Mayoritaria </t>
  </si>
  <si>
    <t xml:space="preserve">Ingresos por Venta de Bienes y Prestación de Servicios de Entidades Paraestatales Empresariales Financieras Monetarias con Participación Estatal Mayoritaria </t>
  </si>
  <si>
    <t>Ingresos por Venta de Bienes y Prestación de Servicios de Fideicomisos Fiancieros Públicos con Participación Estatal Mayoritaria</t>
  </si>
  <si>
    <t>Ingresos por Venta de Bienes y Prestación de Servicios de los Poderes Legislativo y Judicial, y de los Órganos Autónomos</t>
  </si>
  <si>
    <t xml:space="preserve">Otros Ingresos </t>
  </si>
  <si>
    <t xml:space="preserve">Participaciones, Aportaciones, Convenios, Incentivos Derivados de la Coloboración Fiscal y Fondos Distintos de Aportaciones </t>
  </si>
  <si>
    <t>Participaciones</t>
  </si>
  <si>
    <t>Aportaciones</t>
  </si>
  <si>
    <t>Convenios</t>
  </si>
  <si>
    <t>Incentivos Derivados de la Colaboración Fiscal</t>
  </si>
  <si>
    <t xml:space="preserve">Fondos Distintos de Aportaciones </t>
  </si>
  <si>
    <t xml:space="preserve">Transferencias, Asignaciones, Subsidios, y Subvenciones, y Pensiones y Jubilaciones </t>
  </si>
  <si>
    <t xml:space="preserve">Transferencias y Asignaciones </t>
  </si>
  <si>
    <t>Transferencias al Resto del Sector Público (Derogado)</t>
  </si>
  <si>
    <t>Subsidios y Subvenciones</t>
  </si>
  <si>
    <t>Ayudas Sociales ( Derogado)</t>
  </si>
  <si>
    <t xml:space="preserve">Pensiones y Jublilaciones </t>
  </si>
  <si>
    <t>Transferencias a Fideicomisos, Mandatos y Análogos (Derogado)</t>
  </si>
  <si>
    <t>Transferencias del Fondo Mexicano del Petróleo para la Estabilización y el Desarrollo</t>
  </si>
  <si>
    <t xml:space="preserve">Ingresos Derivados de Financiamientos </t>
  </si>
  <si>
    <t xml:space="preserve">Endeudamiento Interno </t>
  </si>
  <si>
    <t>Endeudamiento Externo</t>
  </si>
  <si>
    <t xml:space="preserve">Financiamiento Interno </t>
  </si>
  <si>
    <t xml:space="preserve">Mayo </t>
  </si>
  <si>
    <t>Agosto</t>
  </si>
  <si>
    <t xml:space="preserve">Septiembre </t>
  </si>
  <si>
    <t xml:space="preserve">Nociembre </t>
  </si>
  <si>
    <t xml:space="preserve">Diciembre </t>
  </si>
  <si>
    <t>Servicios Personales</t>
  </si>
  <si>
    <t>Remuneraciones al Personal de Carácter Permanente</t>
  </si>
  <si>
    <t>Remuneraciones al Personal de Carácter Transitorio</t>
  </si>
  <si>
    <t xml:space="preserve">Renumeraciones Adicionales y Especiales </t>
  </si>
  <si>
    <t xml:space="preserve">Seguridad Social </t>
  </si>
  <si>
    <t xml:space="preserve">Otras Prestaciones sociales y Económicas </t>
  </si>
  <si>
    <t xml:space="preserve">Previsiones </t>
  </si>
  <si>
    <t>Pago de Estímulos a Servidores Públicos</t>
  </si>
  <si>
    <t>Materiales y Suministros</t>
  </si>
  <si>
    <t xml:space="preserve">Materialesde Administración, Emisión de Documentos  y Artículos Oficiales </t>
  </si>
  <si>
    <t>Alimentos y Utensilios</t>
  </si>
  <si>
    <t>Materiales Primas y Materiales de Producción y Comercialización</t>
  </si>
  <si>
    <t>Materiales y Artículos de Construcción y de Reparación</t>
  </si>
  <si>
    <t>Productos Químicos, Farmacéuticos y de Laboratorio</t>
  </si>
  <si>
    <t>Combustibles, Lubricantes de Aditivos</t>
  </si>
  <si>
    <t xml:space="preserve">Vestuario, Blancos, Prendas de Protección y Artículos Deportivos </t>
  </si>
  <si>
    <t xml:space="preserve">Materiales y Suministros para Seguridad </t>
  </si>
  <si>
    <t xml:space="preserve">Herramientas, Refacciones y Accesorios Menores </t>
  </si>
  <si>
    <t xml:space="preserve">Servicios Generales </t>
  </si>
  <si>
    <t xml:space="preserve">Servicios Básicos </t>
  </si>
  <si>
    <t>Servicios de Arrendamiento</t>
  </si>
  <si>
    <t xml:space="preserve">Servicios Profesionales, Científicos, Técnicos y Otros Servicios </t>
  </si>
  <si>
    <t xml:space="preserve">Servicios Financieros, Bancarios y Comerciales </t>
  </si>
  <si>
    <t>Servicios de Comunicación Social y Publicidad</t>
  </si>
  <si>
    <t xml:space="preserve">Servicios de Traslado y Viáticos </t>
  </si>
  <si>
    <t xml:space="preserve">Servicios Oficiales </t>
  </si>
  <si>
    <t xml:space="preserve">Otros Servicios Generales </t>
  </si>
  <si>
    <t xml:space="preserve">Servicios de Instalación, Reparación, Mantenimiento y Conservación </t>
  </si>
  <si>
    <t xml:space="preserve">Transferncias, Asignaciones, Subsidios y Otras Ayudas </t>
  </si>
  <si>
    <t>Transferencias Internas y Asignaciones  al Sector Público</t>
  </si>
  <si>
    <t>Transferencias al Resto del Sector Público</t>
  </si>
  <si>
    <t xml:space="preserve">Subsidios y Subvenciones </t>
  </si>
  <si>
    <t>Ayudas Sociales</t>
  </si>
  <si>
    <t xml:space="preserve">Pensiones y Jubilaciones 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</si>
  <si>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</si>
  <si>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</si>
  <si>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</si>
  <si>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</si>
  <si>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</si>
  <si>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 xml:space="preserve">Mobiliario y Equipo Educacional y Recreativo </t>
  </si>
  <si>
    <t>Equipo e Instrumental Médico y de Laboratorio</t>
  </si>
  <si>
    <t>Vehículos y Equipo de Transporte</t>
  </si>
  <si>
    <t xml:space="preserve">Equipo de Defensa y Seguridad </t>
  </si>
  <si>
    <t>Maquinaria, Otros Equipos y Herramientas</t>
  </si>
  <si>
    <t xml:space="preserve">Activos Biológicos </t>
  </si>
  <si>
    <t xml:space="preserve">Bienes Inmuebles 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</si>
  <si>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</si>
  <si>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</si>
  <si>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</si>
  <si>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</si>
  <si>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</si>
  <si>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 xml:space="preserve">Inversiones Financieras y Otras Provisiones </t>
  </si>
  <si>
    <t>Inversiones para el Fomento de Actividades Productivas</t>
  </si>
  <si>
    <t xml:space="preserve">Acciones y Participaciones de Capital  </t>
  </si>
  <si>
    <t xml:space="preserve">Compra de Títulos y Valores </t>
  </si>
  <si>
    <t xml:space="preserve">Concesión de Préstamos </t>
  </si>
  <si>
    <t>Inversiones en Fideicomisos, Mandatos y Otros Análogos</t>
  </si>
  <si>
    <t xml:space="preserve">Otras Inversiones Financieras </t>
  </si>
  <si>
    <t xml:space="preserve">Provisiones para Contingencias y Otras Erogaciones Especiales </t>
  </si>
  <si>
    <t>Participaciones y Aportaciones</t>
  </si>
  <si>
    <t xml:space="preserve">Participaciones </t>
  </si>
  <si>
    <t xml:space="preserve">Aportaciones </t>
  </si>
  <si>
    <t>Convenio</t>
  </si>
  <si>
    <t>Deuda Pública</t>
  </si>
  <si>
    <t>Amortización de la Deuda Pública</t>
  </si>
  <si>
    <t>Intereses de la Deuda Pública</t>
  </si>
  <si>
    <t>Comisiones de la Deuda Pública</t>
  </si>
  <si>
    <t xml:space="preserve">Gastos  de  la Deuda Pública </t>
  </si>
  <si>
    <t xml:space="preserve">Costo por Coberturas </t>
  </si>
  <si>
    <t>Apoyos Financieros</t>
  </si>
  <si>
    <t>Adeudos de Ejercicios Fiscales Anterores (ADEFAS)</t>
  </si>
  <si>
    <t>Mobiliario y Equipo de Administración</t>
  </si>
  <si>
    <t>Calendario de Presupuesto de Egresos del Ejercicio Fiscal 2021</t>
  </si>
  <si>
    <t>Productos</t>
  </si>
  <si>
    <t>MUNICIPIO DE GARCIA NUEVO LEON/Municipal Calendario de Ingresos del Ejercicio Fiscal 2021</t>
  </si>
  <si>
    <t>MUNICIPIO DE GARCIA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</si>
</sst>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wrapText="1"/>
    </xf>
    <xf numFmtId="43" fontId="0" fillId="0" borderId="0" xfId="1" applyFont="1"/>
    <xf numFmtId="43" fontId="2" fillId="0" borderId="1" xfId="1" applyFont="1" applyBorder="1"/>
    <xf numFmtId="43" fontId="2" fillId="0" borderId="1" xfId="1" applyFont="1" applyBorder="1" applyAlignment="1">
      <alignment wrapText="1"/>
    </xf>
    <xf numFmtId="0" fontId="2" fillId="0" borderId="0" xfId="0" applyFont="1"/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%20publica/Desktop/PRESUPUESTO%20EG%202021%20Y%20MODIFICACION%202020/Iniciativa%20Presup%20Eg%202021/Iniciativa%20de%20Egresos%202021-Garc&#237;a%20v.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entes"/>
      <sheetName val="2013"/>
      <sheetName val="2014"/>
      <sheetName val="2015"/>
      <sheetName val="2016"/>
      <sheetName val="Preformato"/>
      <sheetName val="INGRESOS LDF-F7c"/>
      <sheetName val="INGRESOS LDF-F7a"/>
      <sheetName val="2018 Previa"/>
      <sheetName val="2018"/>
      <sheetName val="PTTO POR PROGRAMA2020"/>
      <sheetName val="2019-2020"/>
      <sheetName val="PTTO POR PROGRAMA2021"/>
      <sheetName val="LDF-Formato 7d"/>
      <sheetName val="LDF-Formato 7b"/>
      <sheetName val="CONAC-1"/>
      <sheetName val="CONAC-2"/>
      <sheetName val="CONAC-3"/>
      <sheetName val="CONAC-4"/>
      <sheetName val="CONAC-5"/>
      <sheetName val="CONAC-6"/>
      <sheetName val="CONAC-7"/>
      <sheetName val="paraCONAC-1"/>
      <sheetName val="PivotPrgAjustado2021"/>
      <sheetName val="PivotProg2021"/>
      <sheetName val="2020-2021Base Dato"/>
      <sheetName val="Administracion"/>
      <sheetName val="MttoyConserv"/>
      <sheetName val="PivotEtiquetado"/>
      <sheetName val="Etiquetado"/>
      <sheetName val="PivotnoEtiq"/>
      <sheetName val="NoEtiquetado"/>
      <sheetName val="INFRA-FORTA"/>
      <sheetName val="Datos SIMUN"/>
      <sheetName val="Deuda LP"/>
      <sheetName val="Tabla Amort 107MP"/>
      <sheetName val="Contrapartidas 2019"/>
      <sheetName val="Contrapartidas 2020"/>
      <sheetName val="Preformato Previo"/>
      <sheetName val="2017P"/>
      <sheetName val="2019 Previa"/>
      <sheetName val="2018antes"/>
      <sheetName val="2019-2020antes"/>
      <sheetName val="2018P"/>
      <sheetName val="2018-Adm"/>
      <sheetName val="Ingresos 13-23"/>
      <sheetName val="Supuestos"/>
      <sheetName val="Etiquetados 03-17 pREV"/>
      <sheetName val="2017"/>
      <sheetName val="PivotCONAC-1"/>
      <sheetName val="Deuda"/>
      <sheetName val="CONAC-7-2018"/>
      <sheetName val="LDF-Formato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F10">
            <v>155047154.03037992</v>
          </cell>
        </row>
        <row r="11">
          <cell r="F11">
            <v>111833175.06778157</v>
          </cell>
        </row>
        <row r="12">
          <cell r="F12">
            <v>36157037.062510058</v>
          </cell>
        </row>
        <row r="13">
          <cell r="F13">
            <v>12061245.512217004</v>
          </cell>
        </row>
        <row r="14">
          <cell r="F14">
            <v>1953790.0338352432</v>
          </cell>
        </row>
        <row r="16">
          <cell r="F16">
            <v>49183489.49157726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0"/>
  <sheetViews>
    <sheetView zoomScale="80" zoomScaleNormal="80" workbookViewId="0">
      <selection activeCell="E7" sqref="E7"/>
    </sheetView>
  </sheetViews>
  <sheetFormatPr baseColWidth="10" defaultRowHeight="15" x14ac:dyDescent="0.25"/>
  <cols>
    <col min="1" max="2" width="16.5703125" customWidth="1"/>
    <col min="3" max="3" width="17" customWidth="1"/>
    <col min="4" max="4" width="16" style="6" bestFit="1" customWidth="1"/>
    <col min="5" max="16" width="15" style="6" bestFit="1" customWidth="1"/>
  </cols>
  <sheetData>
    <row r="1" spans="1:16" x14ac:dyDescent="0.25">
      <c r="A1" s="1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5">
      <c r="A2" s="18"/>
      <c r="B2" s="18"/>
      <c r="C2" s="18"/>
      <c r="D2" s="1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</row>
    <row r="3" spans="1:16" x14ac:dyDescent="0.25">
      <c r="A3" s="18" t="s">
        <v>13</v>
      </c>
      <c r="B3" s="18"/>
      <c r="C3" s="18"/>
      <c r="D3" s="7">
        <f>SUM(D4,D24,D31,D35,D45,D22)</f>
        <v>887275438.69000006</v>
      </c>
      <c r="E3" s="7">
        <f t="shared" ref="E3:P3" si="0">SUM(E4,E24,E31,E35,E45,E22)</f>
        <v>73939619.890833333</v>
      </c>
      <c r="F3" s="7">
        <f t="shared" si="0"/>
        <v>73939619.890833333</v>
      </c>
      <c r="G3" s="7">
        <f t="shared" si="0"/>
        <v>73939619.890833333</v>
      </c>
      <c r="H3" s="7">
        <f t="shared" si="0"/>
        <v>73939619.890833333</v>
      </c>
      <c r="I3" s="7">
        <f t="shared" si="0"/>
        <v>73939619.890833333</v>
      </c>
      <c r="J3" s="7">
        <f t="shared" si="0"/>
        <v>73939619.890833333</v>
      </c>
      <c r="K3" s="7">
        <f t="shared" si="0"/>
        <v>73939619.890833333</v>
      </c>
      <c r="L3" s="7">
        <f t="shared" si="0"/>
        <v>73939619.890833333</v>
      </c>
      <c r="M3" s="7">
        <f t="shared" si="0"/>
        <v>73939619.890833333</v>
      </c>
      <c r="N3" s="7">
        <f t="shared" si="0"/>
        <v>73939619.890833333</v>
      </c>
      <c r="O3" s="7">
        <f t="shared" si="0"/>
        <v>73939619.890833333</v>
      </c>
      <c r="P3" s="7">
        <f t="shared" si="0"/>
        <v>73939619.890833333</v>
      </c>
    </row>
    <row r="4" spans="1:16" x14ac:dyDescent="0.25">
      <c r="A4" s="17" t="s">
        <v>14</v>
      </c>
      <c r="B4" s="17"/>
      <c r="C4" s="17"/>
      <c r="D4" s="7">
        <f>SUM(D5:D13)</f>
        <v>290781589.09000003</v>
      </c>
      <c r="E4" s="7">
        <f t="shared" ref="E4:P4" si="1">SUM(E5:E13)</f>
        <v>24231799.090833336</v>
      </c>
      <c r="F4" s="7">
        <f t="shared" si="1"/>
        <v>24231799.090833336</v>
      </c>
      <c r="G4" s="7">
        <f t="shared" si="1"/>
        <v>24231799.090833336</v>
      </c>
      <c r="H4" s="7">
        <f t="shared" si="1"/>
        <v>24231799.090833336</v>
      </c>
      <c r="I4" s="7">
        <f t="shared" si="1"/>
        <v>24231799.090833336</v>
      </c>
      <c r="J4" s="7">
        <f t="shared" si="1"/>
        <v>24231799.090833336</v>
      </c>
      <c r="K4" s="7">
        <f t="shared" si="1"/>
        <v>24231799.090833336</v>
      </c>
      <c r="L4" s="7">
        <f t="shared" si="1"/>
        <v>24231799.090833336</v>
      </c>
      <c r="M4" s="7">
        <f t="shared" si="1"/>
        <v>24231799.090833336</v>
      </c>
      <c r="N4" s="7">
        <f t="shared" si="1"/>
        <v>24231799.090833336</v>
      </c>
      <c r="O4" s="7">
        <f t="shared" si="1"/>
        <v>24231799.090833336</v>
      </c>
      <c r="P4" s="7">
        <f t="shared" si="1"/>
        <v>24231799.090833336</v>
      </c>
    </row>
    <row r="5" spans="1:16" x14ac:dyDescent="0.25">
      <c r="A5" s="12" t="s">
        <v>15</v>
      </c>
      <c r="B5" s="12"/>
      <c r="C5" s="12"/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x14ac:dyDescent="0.25">
      <c r="A6" s="12" t="s">
        <v>16</v>
      </c>
      <c r="B6" s="12"/>
      <c r="C6" s="12"/>
      <c r="D6" s="4">
        <v>289284537.54000002</v>
      </c>
      <c r="E6" s="4">
        <f>+D6/12</f>
        <v>24107044.795000002</v>
      </c>
      <c r="F6" s="4">
        <f>+E6</f>
        <v>24107044.795000002</v>
      </c>
      <c r="G6" s="4">
        <f t="shared" ref="G6:P6" si="2">+F6</f>
        <v>24107044.795000002</v>
      </c>
      <c r="H6" s="4">
        <f t="shared" si="2"/>
        <v>24107044.795000002</v>
      </c>
      <c r="I6" s="4">
        <f t="shared" si="2"/>
        <v>24107044.795000002</v>
      </c>
      <c r="J6" s="4">
        <f t="shared" si="2"/>
        <v>24107044.795000002</v>
      </c>
      <c r="K6" s="4">
        <f t="shared" si="2"/>
        <v>24107044.795000002</v>
      </c>
      <c r="L6" s="4">
        <f t="shared" si="2"/>
        <v>24107044.795000002</v>
      </c>
      <c r="M6" s="4">
        <f t="shared" si="2"/>
        <v>24107044.795000002</v>
      </c>
      <c r="N6" s="4">
        <f t="shared" si="2"/>
        <v>24107044.795000002</v>
      </c>
      <c r="O6" s="4">
        <f t="shared" si="2"/>
        <v>24107044.795000002</v>
      </c>
      <c r="P6" s="4">
        <f t="shared" si="2"/>
        <v>24107044.795000002</v>
      </c>
    </row>
    <row r="7" spans="1:16" ht="27.75" customHeight="1" x14ac:dyDescent="0.25">
      <c r="A7" s="13" t="s">
        <v>17</v>
      </c>
      <c r="B7" s="13"/>
      <c r="C7" s="13"/>
      <c r="D7" s="4">
        <v>0</v>
      </c>
      <c r="E7" s="4">
        <f t="shared" ref="E7:E10" si="3">+D7/12</f>
        <v>0</v>
      </c>
      <c r="F7" s="4">
        <f t="shared" ref="F7:P7" si="4">+E7</f>
        <v>0</v>
      </c>
      <c r="G7" s="4">
        <f t="shared" si="4"/>
        <v>0</v>
      </c>
      <c r="H7" s="4">
        <f t="shared" si="4"/>
        <v>0</v>
      </c>
      <c r="I7" s="4">
        <f t="shared" si="4"/>
        <v>0</v>
      </c>
      <c r="J7" s="4">
        <f t="shared" si="4"/>
        <v>0</v>
      </c>
      <c r="K7" s="4">
        <f t="shared" si="4"/>
        <v>0</v>
      </c>
      <c r="L7" s="4">
        <f t="shared" si="4"/>
        <v>0</v>
      </c>
      <c r="M7" s="4">
        <f t="shared" si="4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</row>
    <row r="8" spans="1:16" x14ac:dyDescent="0.25">
      <c r="A8" s="12" t="s">
        <v>18</v>
      </c>
      <c r="B8" s="12"/>
      <c r="C8" s="12"/>
      <c r="D8" s="4">
        <v>0</v>
      </c>
      <c r="E8" s="4">
        <f t="shared" si="3"/>
        <v>0</v>
      </c>
      <c r="F8" s="4">
        <f t="shared" ref="F8:P8" si="5">+E8</f>
        <v>0</v>
      </c>
      <c r="G8" s="4">
        <f t="shared" si="5"/>
        <v>0</v>
      </c>
      <c r="H8" s="4">
        <f t="shared" si="5"/>
        <v>0</v>
      </c>
      <c r="I8" s="4">
        <f t="shared" si="5"/>
        <v>0</v>
      </c>
      <c r="J8" s="4">
        <f t="shared" si="5"/>
        <v>0</v>
      </c>
      <c r="K8" s="4">
        <f t="shared" si="5"/>
        <v>0</v>
      </c>
      <c r="L8" s="4">
        <f t="shared" si="5"/>
        <v>0</v>
      </c>
      <c r="M8" s="4">
        <f t="shared" si="5"/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</row>
    <row r="9" spans="1:16" x14ac:dyDescent="0.25">
      <c r="A9" s="13" t="s">
        <v>19</v>
      </c>
      <c r="B9" s="13"/>
      <c r="C9" s="13"/>
      <c r="D9" s="4">
        <v>0</v>
      </c>
      <c r="E9" s="4">
        <f t="shared" si="3"/>
        <v>0</v>
      </c>
      <c r="F9" s="4">
        <f t="shared" ref="F9:P9" si="6">+E9</f>
        <v>0</v>
      </c>
      <c r="G9" s="4">
        <f t="shared" si="6"/>
        <v>0</v>
      </c>
      <c r="H9" s="4">
        <f t="shared" si="6"/>
        <v>0</v>
      </c>
      <c r="I9" s="4">
        <f t="shared" si="6"/>
        <v>0</v>
      </c>
      <c r="J9" s="4">
        <f t="shared" si="6"/>
        <v>0</v>
      </c>
      <c r="K9" s="4">
        <f t="shared" si="6"/>
        <v>0</v>
      </c>
      <c r="L9" s="4">
        <f t="shared" si="6"/>
        <v>0</v>
      </c>
      <c r="M9" s="4">
        <f t="shared" si="6"/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</row>
    <row r="10" spans="1:16" x14ac:dyDescent="0.25">
      <c r="A10" s="12" t="s">
        <v>20</v>
      </c>
      <c r="B10" s="12"/>
      <c r="C10" s="12"/>
      <c r="D10" s="4">
        <v>0</v>
      </c>
      <c r="E10" s="4">
        <f t="shared" si="3"/>
        <v>0</v>
      </c>
      <c r="F10" s="4">
        <f t="shared" ref="F10:P10" si="7">+E10</f>
        <v>0</v>
      </c>
      <c r="G10" s="4">
        <f t="shared" si="7"/>
        <v>0</v>
      </c>
      <c r="H10" s="4">
        <f t="shared" si="7"/>
        <v>0</v>
      </c>
      <c r="I10" s="4">
        <f t="shared" si="7"/>
        <v>0</v>
      </c>
      <c r="J10" s="4">
        <f t="shared" si="7"/>
        <v>0</v>
      </c>
      <c r="K10" s="4">
        <f t="shared" si="7"/>
        <v>0</v>
      </c>
      <c r="L10" s="4">
        <f t="shared" si="7"/>
        <v>0</v>
      </c>
      <c r="M10" s="4">
        <f t="shared" si="7"/>
        <v>0</v>
      </c>
      <c r="N10" s="4">
        <f t="shared" si="7"/>
        <v>0</v>
      </c>
      <c r="O10" s="4">
        <f t="shared" si="7"/>
        <v>0</v>
      </c>
      <c r="P10" s="4">
        <f t="shared" si="7"/>
        <v>0</v>
      </c>
    </row>
    <row r="11" spans="1:16" x14ac:dyDescent="0.25">
      <c r="A11" s="12" t="s">
        <v>21</v>
      </c>
      <c r="B11" s="12"/>
      <c r="C11" s="12"/>
      <c r="D11" s="4">
        <v>1497051.55</v>
      </c>
      <c r="E11" s="4">
        <f>+D11/12</f>
        <v>124754.29583333334</v>
      </c>
      <c r="F11" s="4">
        <f>+E11</f>
        <v>124754.29583333334</v>
      </c>
      <c r="G11" s="4">
        <f t="shared" ref="G11:P11" si="8">+F11</f>
        <v>124754.29583333334</v>
      </c>
      <c r="H11" s="4">
        <f t="shared" si="8"/>
        <v>124754.29583333334</v>
      </c>
      <c r="I11" s="4">
        <f t="shared" si="8"/>
        <v>124754.29583333334</v>
      </c>
      <c r="J11" s="4">
        <f t="shared" si="8"/>
        <v>124754.29583333334</v>
      </c>
      <c r="K11" s="4">
        <f t="shared" si="8"/>
        <v>124754.29583333334</v>
      </c>
      <c r="L11" s="4">
        <f t="shared" si="8"/>
        <v>124754.29583333334</v>
      </c>
      <c r="M11" s="4">
        <f t="shared" si="8"/>
        <v>124754.29583333334</v>
      </c>
      <c r="N11" s="4">
        <f t="shared" si="8"/>
        <v>124754.29583333334</v>
      </c>
      <c r="O11" s="4">
        <f t="shared" si="8"/>
        <v>124754.29583333334</v>
      </c>
      <c r="P11" s="4">
        <f t="shared" si="8"/>
        <v>124754.29583333334</v>
      </c>
    </row>
    <row r="12" spans="1:16" x14ac:dyDescent="0.25">
      <c r="A12" s="12" t="s">
        <v>22</v>
      </c>
      <c r="B12" s="12"/>
      <c r="C12" s="12"/>
      <c r="D12" s="4"/>
      <c r="E12" s="4">
        <f t="shared" ref="E12:E21" si="9">+D12/12</f>
        <v>0</v>
      </c>
      <c r="F12" s="4">
        <f t="shared" ref="F12:P12" si="10">+E12</f>
        <v>0</v>
      </c>
      <c r="G12" s="4">
        <f t="shared" si="10"/>
        <v>0</v>
      </c>
      <c r="H12" s="4">
        <f t="shared" si="10"/>
        <v>0</v>
      </c>
      <c r="I12" s="4">
        <f t="shared" si="10"/>
        <v>0</v>
      </c>
      <c r="J12" s="4">
        <f t="shared" si="10"/>
        <v>0</v>
      </c>
      <c r="K12" s="4">
        <f t="shared" si="10"/>
        <v>0</v>
      </c>
      <c r="L12" s="4">
        <f t="shared" si="10"/>
        <v>0</v>
      </c>
      <c r="M12" s="4">
        <f t="shared" si="10"/>
        <v>0</v>
      </c>
      <c r="N12" s="4">
        <f t="shared" si="10"/>
        <v>0</v>
      </c>
      <c r="O12" s="4">
        <f t="shared" si="10"/>
        <v>0</v>
      </c>
      <c r="P12" s="4">
        <f t="shared" si="10"/>
        <v>0</v>
      </c>
    </row>
    <row r="13" spans="1:16" ht="46.5" customHeight="1" x14ac:dyDescent="0.25">
      <c r="A13" s="13" t="s">
        <v>23</v>
      </c>
      <c r="B13" s="13"/>
      <c r="C13" s="13"/>
      <c r="D13" s="4">
        <v>0</v>
      </c>
      <c r="E13" s="4">
        <f t="shared" si="9"/>
        <v>0</v>
      </c>
      <c r="F13" s="4">
        <f t="shared" ref="F13:P13" si="11">+E13</f>
        <v>0</v>
      </c>
      <c r="G13" s="4">
        <f t="shared" si="11"/>
        <v>0</v>
      </c>
      <c r="H13" s="4">
        <f t="shared" si="11"/>
        <v>0</v>
      </c>
      <c r="I13" s="4">
        <f t="shared" si="11"/>
        <v>0</v>
      </c>
      <c r="J13" s="4">
        <f t="shared" si="11"/>
        <v>0</v>
      </c>
      <c r="K13" s="4">
        <f t="shared" si="11"/>
        <v>0</v>
      </c>
      <c r="L13" s="4">
        <f t="shared" si="11"/>
        <v>0</v>
      </c>
      <c r="M13" s="4">
        <f t="shared" si="11"/>
        <v>0</v>
      </c>
      <c r="N13" s="4">
        <f t="shared" si="11"/>
        <v>0</v>
      </c>
      <c r="O13" s="4">
        <f t="shared" si="11"/>
        <v>0</v>
      </c>
      <c r="P13" s="4">
        <f t="shared" si="11"/>
        <v>0</v>
      </c>
    </row>
    <row r="14" spans="1:16" x14ac:dyDescent="0.25">
      <c r="A14" s="14" t="s">
        <v>24</v>
      </c>
      <c r="B14" s="14"/>
      <c r="C14" s="14"/>
      <c r="D14" s="4">
        <v>0</v>
      </c>
      <c r="E14" s="4">
        <f t="shared" si="9"/>
        <v>0</v>
      </c>
      <c r="F14" s="4">
        <f t="shared" ref="F14:P14" si="12">+E14</f>
        <v>0</v>
      </c>
      <c r="G14" s="4">
        <f t="shared" si="12"/>
        <v>0</v>
      </c>
      <c r="H14" s="4">
        <f t="shared" si="12"/>
        <v>0</v>
      </c>
      <c r="I14" s="4">
        <f t="shared" si="12"/>
        <v>0</v>
      </c>
      <c r="J14" s="4">
        <f t="shared" si="12"/>
        <v>0</v>
      </c>
      <c r="K14" s="4">
        <f t="shared" si="12"/>
        <v>0</v>
      </c>
      <c r="L14" s="4">
        <f t="shared" si="12"/>
        <v>0</v>
      </c>
      <c r="M14" s="4">
        <f t="shared" si="12"/>
        <v>0</v>
      </c>
      <c r="N14" s="4">
        <f t="shared" si="12"/>
        <v>0</v>
      </c>
      <c r="O14" s="4">
        <f t="shared" si="12"/>
        <v>0</v>
      </c>
      <c r="P14" s="4">
        <f t="shared" si="12"/>
        <v>0</v>
      </c>
    </row>
    <row r="15" spans="1:16" x14ac:dyDescent="0.25">
      <c r="A15" s="12" t="s">
        <v>25</v>
      </c>
      <c r="B15" s="12"/>
      <c r="C15" s="12"/>
      <c r="D15" s="4">
        <v>0</v>
      </c>
      <c r="E15" s="4">
        <f t="shared" si="9"/>
        <v>0</v>
      </c>
      <c r="F15" s="4">
        <f t="shared" ref="F15:P15" si="13">+E15</f>
        <v>0</v>
      </c>
      <c r="G15" s="4">
        <f t="shared" si="13"/>
        <v>0</v>
      </c>
      <c r="H15" s="4">
        <f t="shared" si="13"/>
        <v>0</v>
      </c>
      <c r="I15" s="4">
        <f t="shared" si="13"/>
        <v>0</v>
      </c>
      <c r="J15" s="4">
        <f t="shared" si="13"/>
        <v>0</v>
      </c>
      <c r="K15" s="4">
        <f t="shared" si="13"/>
        <v>0</v>
      </c>
      <c r="L15" s="4">
        <f t="shared" si="13"/>
        <v>0</v>
      </c>
      <c r="M15" s="4">
        <f t="shared" si="13"/>
        <v>0</v>
      </c>
      <c r="N15" s="4">
        <f t="shared" si="13"/>
        <v>0</v>
      </c>
      <c r="O15" s="4">
        <f t="shared" si="13"/>
        <v>0</v>
      </c>
      <c r="P15" s="4">
        <f t="shared" si="13"/>
        <v>0</v>
      </c>
    </row>
    <row r="16" spans="1:16" x14ac:dyDescent="0.25">
      <c r="A16" s="12" t="s">
        <v>26</v>
      </c>
      <c r="B16" s="12"/>
      <c r="C16" s="12"/>
      <c r="D16" s="4">
        <v>0</v>
      </c>
      <c r="E16" s="4">
        <f t="shared" si="9"/>
        <v>0</v>
      </c>
      <c r="F16" s="4">
        <f t="shared" ref="F16:P16" si="14">+E16</f>
        <v>0</v>
      </c>
      <c r="G16" s="4">
        <f t="shared" si="14"/>
        <v>0</v>
      </c>
      <c r="H16" s="4">
        <f t="shared" si="14"/>
        <v>0</v>
      </c>
      <c r="I16" s="4">
        <f t="shared" si="14"/>
        <v>0</v>
      </c>
      <c r="J16" s="4">
        <f t="shared" si="14"/>
        <v>0</v>
      </c>
      <c r="K16" s="4">
        <f t="shared" si="14"/>
        <v>0</v>
      </c>
      <c r="L16" s="4">
        <f t="shared" si="14"/>
        <v>0</v>
      </c>
      <c r="M16" s="4">
        <f t="shared" si="14"/>
        <v>0</v>
      </c>
      <c r="N16" s="4">
        <f t="shared" si="14"/>
        <v>0</v>
      </c>
      <c r="O16" s="4">
        <f t="shared" si="14"/>
        <v>0</v>
      </c>
      <c r="P16" s="4">
        <f t="shared" si="14"/>
        <v>0</v>
      </c>
    </row>
    <row r="17" spans="1:16" x14ac:dyDescent="0.25">
      <c r="A17" s="12" t="s">
        <v>27</v>
      </c>
      <c r="B17" s="12"/>
      <c r="C17" s="12"/>
      <c r="D17" s="4">
        <v>0</v>
      </c>
      <c r="E17" s="4">
        <f t="shared" si="9"/>
        <v>0</v>
      </c>
      <c r="F17" s="4">
        <f t="shared" ref="F17:P17" si="15">+E17</f>
        <v>0</v>
      </c>
      <c r="G17" s="4">
        <f t="shared" si="15"/>
        <v>0</v>
      </c>
      <c r="H17" s="4">
        <f t="shared" si="15"/>
        <v>0</v>
      </c>
      <c r="I17" s="4">
        <f t="shared" si="15"/>
        <v>0</v>
      </c>
      <c r="J17" s="4">
        <f t="shared" si="15"/>
        <v>0</v>
      </c>
      <c r="K17" s="4">
        <f t="shared" si="15"/>
        <v>0</v>
      </c>
      <c r="L17" s="4">
        <f t="shared" si="15"/>
        <v>0</v>
      </c>
      <c r="M17" s="4">
        <f t="shared" si="15"/>
        <v>0</v>
      </c>
      <c r="N17" s="4">
        <f t="shared" si="15"/>
        <v>0</v>
      </c>
      <c r="O17" s="4">
        <f t="shared" si="15"/>
        <v>0</v>
      </c>
      <c r="P17" s="4">
        <f t="shared" si="15"/>
        <v>0</v>
      </c>
    </row>
    <row r="18" spans="1:16" ht="28.5" customHeight="1" x14ac:dyDescent="0.25">
      <c r="A18" s="13" t="s">
        <v>28</v>
      </c>
      <c r="B18" s="13"/>
      <c r="C18" s="13"/>
      <c r="D18" s="4">
        <v>0</v>
      </c>
      <c r="E18" s="4">
        <f t="shared" si="9"/>
        <v>0</v>
      </c>
      <c r="F18" s="4">
        <f t="shared" ref="F18:P18" si="16">+E18</f>
        <v>0</v>
      </c>
      <c r="G18" s="4">
        <f t="shared" si="16"/>
        <v>0</v>
      </c>
      <c r="H18" s="4">
        <f t="shared" si="16"/>
        <v>0</v>
      </c>
      <c r="I18" s="4">
        <f t="shared" si="16"/>
        <v>0</v>
      </c>
      <c r="J18" s="4">
        <f t="shared" si="16"/>
        <v>0</v>
      </c>
      <c r="K18" s="4">
        <f t="shared" si="16"/>
        <v>0</v>
      </c>
      <c r="L18" s="4">
        <f t="shared" si="16"/>
        <v>0</v>
      </c>
      <c r="M18" s="4">
        <f t="shared" si="16"/>
        <v>0</v>
      </c>
      <c r="N18" s="4">
        <f t="shared" si="16"/>
        <v>0</v>
      </c>
      <c r="O18" s="4">
        <f t="shared" si="16"/>
        <v>0</v>
      </c>
      <c r="P18" s="4">
        <f t="shared" si="16"/>
        <v>0</v>
      </c>
    </row>
    <row r="19" spans="1:16" x14ac:dyDescent="0.25">
      <c r="A19" s="14" t="s">
        <v>29</v>
      </c>
      <c r="B19" s="14"/>
      <c r="C19" s="14"/>
      <c r="D19" s="4">
        <v>0</v>
      </c>
      <c r="E19" s="4">
        <f t="shared" si="9"/>
        <v>0</v>
      </c>
      <c r="F19" s="4">
        <f t="shared" ref="F19:P19" si="17">+E19</f>
        <v>0</v>
      </c>
      <c r="G19" s="4">
        <f t="shared" si="17"/>
        <v>0</v>
      </c>
      <c r="H19" s="4">
        <f t="shared" si="17"/>
        <v>0</v>
      </c>
      <c r="I19" s="4">
        <f t="shared" si="17"/>
        <v>0</v>
      </c>
      <c r="J19" s="4">
        <f t="shared" si="17"/>
        <v>0</v>
      </c>
      <c r="K19" s="4">
        <f t="shared" si="17"/>
        <v>0</v>
      </c>
      <c r="L19" s="4">
        <f t="shared" si="17"/>
        <v>0</v>
      </c>
      <c r="M19" s="4">
        <f t="shared" si="17"/>
        <v>0</v>
      </c>
      <c r="N19" s="4">
        <f t="shared" si="17"/>
        <v>0</v>
      </c>
      <c r="O19" s="4">
        <f t="shared" si="17"/>
        <v>0</v>
      </c>
      <c r="P19" s="4">
        <f t="shared" si="17"/>
        <v>0</v>
      </c>
    </row>
    <row r="20" spans="1:16" x14ac:dyDescent="0.25">
      <c r="A20" s="12" t="s">
        <v>30</v>
      </c>
      <c r="B20" s="12"/>
      <c r="C20" s="12"/>
      <c r="D20" s="4">
        <v>0</v>
      </c>
      <c r="E20" s="4">
        <f t="shared" si="9"/>
        <v>0</v>
      </c>
      <c r="F20" s="4">
        <f t="shared" ref="F20:P20" si="18">+E20</f>
        <v>0</v>
      </c>
      <c r="G20" s="4">
        <f t="shared" si="18"/>
        <v>0</v>
      </c>
      <c r="H20" s="4">
        <f t="shared" si="18"/>
        <v>0</v>
      </c>
      <c r="I20" s="4">
        <f t="shared" si="18"/>
        <v>0</v>
      </c>
      <c r="J20" s="4">
        <f t="shared" si="18"/>
        <v>0</v>
      </c>
      <c r="K20" s="4">
        <f t="shared" si="18"/>
        <v>0</v>
      </c>
      <c r="L20" s="4">
        <f t="shared" si="18"/>
        <v>0</v>
      </c>
      <c r="M20" s="4">
        <f t="shared" si="18"/>
        <v>0</v>
      </c>
      <c r="N20" s="4">
        <f t="shared" si="18"/>
        <v>0</v>
      </c>
      <c r="O20" s="4">
        <f t="shared" si="18"/>
        <v>0</v>
      </c>
      <c r="P20" s="4">
        <f t="shared" si="18"/>
        <v>0</v>
      </c>
    </row>
    <row r="21" spans="1:16" ht="48" customHeight="1" x14ac:dyDescent="0.25">
      <c r="A21" s="13" t="s">
        <v>31</v>
      </c>
      <c r="B21" s="13"/>
      <c r="C21" s="13"/>
      <c r="D21" s="4">
        <v>0</v>
      </c>
      <c r="E21" s="4">
        <f t="shared" si="9"/>
        <v>0</v>
      </c>
      <c r="F21" s="4">
        <f t="shared" ref="F21:P21" si="19">+E21</f>
        <v>0</v>
      </c>
      <c r="G21" s="4">
        <f t="shared" si="19"/>
        <v>0</v>
      </c>
      <c r="H21" s="4">
        <f t="shared" si="19"/>
        <v>0</v>
      </c>
      <c r="I21" s="4">
        <f t="shared" si="19"/>
        <v>0</v>
      </c>
      <c r="J21" s="4">
        <f t="shared" si="19"/>
        <v>0</v>
      </c>
      <c r="K21" s="4">
        <f t="shared" si="19"/>
        <v>0</v>
      </c>
      <c r="L21" s="4">
        <f t="shared" si="19"/>
        <v>0</v>
      </c>
      <c r="M21" s="4">
        <f t="shared" si="19"/>
        <v>0</v>
      </c>
      <c r="N21" s="4">
        <f t="shared" si="19"/>
        <v>0</v>
      </c>
      <c r="O21" s="4">
        <f t="shared" si="19"/>
        <v>0</v>
      </c>
      <c r="P21" s="4">
        <f t="shared" si="19"/>
        <v>0</v>
      </c>
    </row>
    <row r="22" spans="1:16" x14ac:dyDescent="0.25">
      <c r="A22" s="17" t="s">
        <v>148</v>
      </c>
      <c r="B22" s="17"/>
      <c r="C22" s="17"/>
      <c r="D22" s="7">
        <f>SUM(D23)</f>
        <v>1654595</v>
      </c>
      <c r="E22" s="7">
        <f t="shared" ref="E22:P22" si="20">SUM(E23)</f>
        <v>137882.91666666666</v>
      </c>
      <c r="F22" s="7">
        <f t="shared" si="20"/>
        <v>137882.91666666666</v>
      </c>
      <c r="G22" s="7">
        <f t="shared" si="20"/>
        <v>137882.91666666666</v>
      </c>
      <c r="H22" s="7">
        <f t="shared" si="20"/>
        <v>137882.91666666666</v>
      </c>
      <c r="I22" s="7">
        <f t="shared" si="20"/>
        <v>137882.91666666666</v>
      </c>
      <c r="J22" s="7">
        <f t="shared" si="20"/>
        <v>137882.91666666666</v>
      </c>
      <c r="K22" s="7">
        <f t="shared" si="20"/>
        <v>137882.91666666666</v>
      </c>
      <c r="L22" s="7">
        <f t="shared" si="20"/>
        <v>137882.91666666666</v>
      </c>
      <c r="M22" s="7">
        <f t="shared" si="20"/>
        <v>137882.91666666666</v>
      </c>
      <c r="N22" s="7">
        <f t="shared" si="20"/>
        <v>137882.91666666666</v>
      </c>
      <c r="O22" s="7">
        <f t="shared" si="20"/>
        <v>137882.91666666666</v>
      </c>
      <c r="P22" s="7">
        <f t="shared" si="20"/>
        <v>137882.91666666666</v>
      </c>
    </row>
    <row r="23" spans="1:16" x14ac:dyDescent="0.25">
      <c r="A23" s="13" t="s">
        <v>148</v>
      </c>
      <c r="B23" s="13"/>
      <c r="C23" s="13"/>
      <c r="D23" s="4">
        <v>1654595</v>
      </c>
      <c r="E23" s="4">
        <f>+D23/12</f>
        <v>137882.91666666666</v>
      </c>
      <c r="F23" s="4">
        <f>+E23</f>
        <v>137882.91666666666</v>
      </c>
      <c r="G23" s="4">
        <f t="shared" ref="G23:P23" si="21">+F23</f>
        <v>137882.91666666666</v>
      </c>
      <c r="H23" s="4">
        <f t="shared" si="21"/>
        <v>137882.91666666666</v>
      </c>
      <c r="I23" s="4">
        <f t="shared" si="21"/>
        <v>137882.91666666666</v>
      </c>
      <c r="J23" s="4">
        <f t="shared" si="21"/>
        <v>137882.91666666666</v>
      </c>
      <c r="K23" s="4">
        <f t="shared" si="21"/>
        <v>137882.91666666666</v>
      </c>
      <c r="L23" s="4">
        <f t="shared" si="21"/>
        <v>137882.91666666666</v>
      </c>
      <c r="M23" s="4">
        <f t="shared" si="21"/>
        <v>137882.91666666666</v>
      </c>
      <c r="N23" s="4">
        <f t="shared" si="21"/>
        <v>137882.91666666666</v>
      </c>
      <c r="O23" s="4">
        <f t="shared" si="21"/>
        <v>137882.91666666666</v>
      </c>
      <c r="P23" s="4">
        <f t="shared" si="21"/>
        <v>137882.91666666666</v>
      </c>
    </row>
    <row r="24" spans="1:16" x14ac:dyDescent="0.25">
      <c r="A24" s="17" t="s">
        <v>32</v>
      </c>
      <c r="B24" s="17"/>
      <c r="C24" s="17"/>
      <c r="D24" s="7">
        <f>SUM(D25:D30)</f>
        <v>60005279.130000003</v>
      </c>
      <c r="E24" s="7">
        <f t="shared" ref="E24:P24" si="22">SUM(E25:E30)</f>
        <v>5000439.9275000002</v>
      </c>
      <c r="F24" s="7">
        <f t="shared" si="22"/>
        <v>5000439.9275000002</v>
      </c>
      <c r="G24" s="7">
        <f t="shared" si="22"/>
        <v>5000439.9275000002</v>
      </c>
      <c r="H24" s="7">
        <f t="shared" si="22"/>
        <v>5000439.9275000002</v>
      </c>
      <c r="I24" s="7">
        <f t="shared" si="22"/>
        <v>5000439.9275000002</v>
      </c>
      <c r="J24" s="7">
        <f t="shared" si="22"/>
        <v>5000439.9275000002</v>
      </c>
      <c r="K24" s="7">
        <f t="shared" si="22"/>
        <v>5000439.9275000002</v>
      </c>
      <c r="L24" s="7">
        <f t="shared" si="22"/>
        <v>5000439.9275000002</v>
      </c>
      <c r="M24" s="7">
        <f t="shared" si="22"/>
        <v>5000439.9275000002</v>
      </c>
      <c r="N24" s="7">
        <f t="shared" si="22"/>
        <v>5000439.9275000002</v>
      </c>
      <c r="O24" s="7">
        <f t="shared" si="22"/>
        <v>5000439.9275000002</v>
      </c>
      <c r="P24" s="7">
        <f t="shared" si="22"/>
        <v>5000439.9275000002</v>
      </c>
    </row>
    <row r="25" spans="1:16" ht="30" customHeight="1" x14ac:dyDescent="0.25">
      <c r="A25" s="13" t="s">
        <v>33</v>
      </c>
      <c r="B25" s="13"/>
      <c r="C25" s="13"/>
      <c r="D25" s="4">
        <v>0</v>
      </c>
      <c r="E25" s="4">
        <f t="shared" ref="E25:E26" si="23">+D25/12</f>
        <v>0</v>
      </c>
      <c r="F25" s="4">
        <f t="shared" ref="F25:P25" si="24">+E25</f>
        <v>0</v>
      </c>
      <c r="G25" s="4">
        <f t="shared" si="24"/>
        <v>0</v>
      </c>
      <c r="H25" s="4">
        <f t="shared" si="24"/>
        <v>0</v>
      </c>
      <c r="I25" s="4">
        <f t="shared" si="24"/>
        <v>0</v>
      </c>
      <c r="J25" s="4">
        <f t="shared" si="24"/>
        <v>0</v>
      </c>
      <c r="K25" s="4">
        <f t="shared" si="24"/>
        <v>0</v>
      </c>
      <c r="L25" s="4">
        <f t="shared" si="24"/>
        <v>0</v>
      </c>
      <c r="M25" s="4">
        <f t="shared" si="24"/>
        <v>0</v>
      </c>
      <c r="N25" s="4">
        <f t="shared" si="24"/>
        <v>0</v>
      </c>
      <c r="O25" s="4">
        <f t="shared" si="24"/>
        <v>0</v>
      </c>
      <c r="P25" s="4">
        <f t="shared" si="24"/>
        <v>0</v>
      </c>
    </row>
    <row r="26" spans="1:16" x14ac:dyDescent="0.25">
      <c r="A26" s="12" t="s">
        <v>34</v>
      </c>
      <c r="B26" s="12"/>
      <c r="C26" s="12"/>
      <c r="D26" s="4">
        <v>0</v>
      </c>
      <c r="E26" s="4">
        <f t="shared" si="23"/>
        <v>0</v>
      </c>
      <c r="F26" s="4">
        <f t="shared" ref="F26:P26" si="25">+E26</f>
        <v>0</v>
      </c>
      <c r="G26" s="4">
        <f t="shared" si="25"/>
        <v>0</v>
      </c>
      <c r="H26" s="4">
        <f t="shared" si="25"/>
        <v>0</v>
      </c>
      <c r="I26" s="4">
        <f t="shared" si="25"/>
        <v>0</v>
      </c>
      <c r="J26" s="4">
        <f t="shared" si="25"/>
        <v>0</v>
      </c>
      <c r="K26" s="4">
        <f t="shared" si="25"/>
        <v>0</v>
      </c>
      <c r="L26" s="4">
        <f t="shared" si="25"/>
        <v>0</v>
      </c>
      <c r="M26" s="4">
        <f t="shared" si="25"/>
        <v>0</v>
      </c>
      <c r="N26" s="4">
        <f t="shared" si="25"/>
        <v>0</v>
      </c>
      <c r="O26" s="4">
        <f t="shared" si="25"/>
        <v>0</v>
      </c>
      <c r="P26" s="4">
        <f t="shared" si="25"/>
        <v>0</v>
      </c>
    </row>
    <row r="27" spans="1:16" x14ac:dyDescent="0.25">
      <c r="A27" s="12" t="s">
        <v>35</v>
      </c>
      <c r="B27" s="12"/>
      <c r="C27" s="12"/>
      <c r="D27" s="4">
        <v>60005279.130000003</v>
      </c>
      <c r="E27" s="4">
        <f>+D27/12</f>
        <v>5000439.9275000002</v>
      </c>
      <c r="F27" s="4">
        <f>+E27</f>
        <v>5000439.9275000002</v>
      </c>
      <c r="G27" s="4">
        <f t="shared" ref="G27:P27" si="26">+F27</f>
        <v>5000439.9275000002</v>
      </c>
      <c r="H27" s="4">
        <f t="shared" si="26"/>
        <v>5000439.9275000002</v>
      </c>
      <c r="I27" s="4">
        <f t="shared" si="26"/>
        <v>5000439.9275000002</v>
      </c>
      <c r="J27" s="4">
        <f t="shared" si="26"/>
        <v>5000439.9275000002</v>
      </c>
      <c r="K27" s="4">
        <f t="shared" si="26"/>
        <v>5000439.9275000002</v>
      </c>
      <c r="L27" s="4">
        <f t="shared" si="26"/>
        <v>5000439.9275000002</v>
      </c>
      <c r="M27" s="4">
        <f t="shared" si="26"/>
        <v>5000439.9275000002</v>
      </c>
      <c r="N27" s="4">
        <f t="shared" si="26"/>
        <v>5000439.9275000002</v>
      </c>
      <c r="O27" s="4">
        <f t="shared" si="26"/>
        <v>5000439.9275000002</v>
      </c>
      <c r="P27" s="4">
        <f t="shared" si="26"/>
        <v>5000439.9275000002</v>
      </c>
    </row>
    <row r="28" spans="1:16" x14ac:dyDescent="0.25">
      <c r="A28" s="12" t="s">
        <v>36</v>
      </c>
      <c r="B28" s="12"/>
      <c r="C28" s="12"/>
      <c r="D28" s="4">
        <v>0</v>
      </c>
      <c r="E28" s="4">
        <f t="shared" ref="E28:E30" si="27">+D28/12</f>
        <v>0</v>
      </c>
      <c r="F28" s="4">
        <f t="shared" ref="F28:P28" si="28">+E28</f>
        <v>0</v>
      </c>
      <c r="G28" s="4">
        <f t="shared" si="28"/>
        <v>0</v>
      </c>
      <c r="H28" s="4">
        <f t="shared" si="28"/>
        <v>0</v>
      </c>
      <c r="I28" s="4">
        <f t="shared" si="28"/>
        <v>0</v>
      </c>
      <c r="J28" s="4">
        <f t="shared" si="28"/>
        <v>0</v>
      </c>
      <c r="K28" s="4">
        <f t="shared" si="28"/>
        <v>0</v>
      </c>
      <c r="L28" s="4">
        <f t="shared" si="28"/>
        <v>0</v>
      </c>
      <c r="M28" s="4">
        <f t="shared" si="28"/>
        <v>0</v>
      </c>
      <c r="N28" s="4">
        <f t="shared" si="28"/>
        <v>0</v>
      </c>
      <c r="O28" s="4">
        <f t="shared" si="28"/>
        <v>0</v>
      </c>
      <c r="P28" s="4">
        <f t="shared" si="28"/>
        <v>0</v>
      </c>
    </row>
    <row r="29" spans="1:16" x14ac:dyDescent="0.25">
      <c r="A29" s="12" t="s">
        <v>37</v>
      </c>
      <c r="B29" s="12"/>
      <c r="C29" s="12"/>
      <c r="D29" s="4">
        <v>0</v>
      </c>
      <c r="E29" s="4">
        <f t="shared" si="27"/>
        <v>0</v>
      </c>
      <c r="F29" s="4">
        <f t="shared" ref="F29:P29" si="29">+E29</f>
        <v>0</v>
      </c>
      <c r="G29" s="4">
        <f t="shared" si="29"/>
        <v>0</v>
      </c>
      <c r="H29" s="4">
        <f t="shared" si="29"/>
        <v>0</v>
      </c>
      <c r="I29" s="4">
        <f t="shared" si="29"/>
        <v>0</v>
      </c>
      <c r="J29" s="4">
        <f t="shared" si="29"/>
        <v>0</v>
      </c>
      <c r="K29" s="4">
        <f t="shared" si="29"/>
        <v>0</v>
      </c>
      <c r="L29" s="4">
        <f t="shared" si="29"/>
        <v>0</v>
      </c>
      <c r="M29" s="4">
        <f t="shared" si="29"/>
        <v>0</v>
      </c>
      <c r="N29" s="4">
        <f t="shared" si="29"/>
        <v>0</v>
      </c>
      <c r="O29" s="4">
        <f t="shared" si="29"/>
        <v>0</v>
      </c>
      <c r="P29" s="4">
        <f t="shared" si="29"/>
        <v>0</v>
      </c>
    </row>
    <row r="30" spans="1:16" ht="45" customHeight="1" x14ac:dyDescent="0.25">
      <c r="A30" s="13" t="s">
        <v>38</v>
      </c>
      <c r="B30" s="13"/>
      <c r="C30" s="13"/>
      <c r="D30" s="4">
        <v>0</v>
      </c>
      <c r="E30" s="4">
        <f t="shared" si="27"/>
        <v>0</v>
      </c>
      <c r="F30" s="4">
        <f t="shared" ref="F30:P30" si="30">+E30</f>
        <v>0</v>
      </c>
      <c r="G30" s="4">
        <f t="shared" si="30"/>
        <v>0</v>
      </c>
      <c r="H30" s="4">
        <f t="shared" si="30"/>
        <v>0</v>
      </c>
      <c r="I30" s="4">
        <f t="shared" si="30"/>
        <v>0</v>
      </c>
      <c r="J30" s="4">
        <f t="shared" si="30"/>
        <v>0</v>
      </c>
      <c r="K30" s="4">
        <f t="shared" si="30"/>
        <v>0</v>
      </c>
      <c r="L30" s="4">
        <f t="shared" si="30"/>
        <v>0</v>
      </c>
      <c r="M30" s="4">
        <f t="shared" si="30"/>
        <v>0</v>
      </c>
      <c r="N30" s="4">
        <f t="shared" si="30"/>
        <v>0</v>
      </c>
      <c r="O30" s="4">
        <f t="shared" si="30"/>
        <v>0</v>
      </c>
      <c r="P30" s="4">
        <f t="shared" si="30"/>
        <v>0</v>
      </c>
    </row>
    <row r="31" spans="1:16" x14ac:dyDescent="0.25">
      <c r="A31" s="17" t="s">
        <v>39</v>
      </c>
      <c r="B31" s="17"/>
      <c r="C31" s="17"/>
      <c r="D31" s="7">
        <f>SUM(D32:D34)</f>
        <v>14628642.57</v>
      </c>
      <c r="E31" s="7">
        <f t="shared" ref="E31:P31" si="31">SUM(E32:E34)</f>
        <v>1219053.5475000001</v>
      </c>
      <c r="F31" s="7">
        <f t="shared" si="31"/>
        <v>1219053.5475000001</v>
      </c>
      <c r="G31" s="7">
        <f t="shared" si="31"/>
        <v>1219053.5475000001</v>
      </c>
      <c r="H31" s="7">
        <f t="shared" si="31"/>
        <v>1219053.5475000001</v>
      </c>
      <c r="I31" s="7">
        <f t="shared" si="31"/>
        <v>1219053.5475000001</v>
      </c>
      <c r="J31" s="7">
        <f t="shared" si="31"/>
        <v>1219053.5475000001</v>
      </c>
      <c r="K31" s="7">
        <f t="shared" si="31"/>
        <v>1219053.5475000001</v>
      </c>
      <c r="L31" s="7">
        <f t="shared" si="31"/>
        <v>1219053.5475000001</v>
      </c>
      <c r="M31" s="7">
        <f t="shared" si="31"/>
        <v>1219053.5475000001</v>
      </c>
      <c r="N31" s="7">
        <f t="shared" si="31"/>
        <v>1219053.5475000001</v>
      </c>
      <c r="O31" s="7">
        <f t="shared" si="31"/>
        <v>1219053.5475000001</v>
      </c>
      <c r="P31" s="7">
        <f t="shared" si="31"/>
        <v>1219053.5475000001</v>
      </c>
    </row>
    <row r="32" spans="1:16" x14ac:dyDescent="0.25">
      <c r="A32" s="12" t="s">
        <v>39</v>
      </c>
      <c r="B32" s="12"/>
      <c r="C32" s="12"/>
      <c r="D32" s="4">
        <v>9011094.2100000009</v>
      </c>
      <c r="E32" s="4">
        <f t="shared" ref="E32:E62" si="32">+D32/12</f>
        <v>750924.51750000007</v>
      </c>
      <c r="F32" s="4">
        <f t="shared" ref="F32:P32" si="33">+E32</f>
        <v>750924.51750000007</v>
      </c>
      <c r="G32" s="4">
        <f t="shared" si="33"/>
        <v>750924.51750000007</v>
      </c>
      <c r="H32" s="4">
        <f t="shared" si="33"/>
        <v>750924.51750000007</v>
      </c>
      <c r="I32" s="4">
        <f t="shared" si="33"/>
        <v>750924.51750000007</v>
      </c>
      <c r="J32" s="4">
        <f t="shared" si="33"/>
        <v>750924.51750000007</v>
      </c>
      <c r="K32" s="4">
        <f t="shared" si="33"/>
        <v>750924.51750000007</v>
      </c>
      <c r="L32" s="4">
        <f t="shared" si="33"/>
        <v>750924.51750000007</v>
      </c>
      <c r="M32" s="4">
        <f t="shared" si="33"/>
        <v>750924.51750000007</v>
      </c>
      <c r="N32" s="4">
        <f t="shared" si="33"/>
        <v>750924.51750000007</v>
      </c>
      <c r="O32" s="4">
        <f t="shared" si="33"/>
        <v>750924.51750000007</v>
      </c>
      <c r="P32" s="4">
        <f t="shared" si="33"/>
        <v>750924.51750000007</v>
      </c>
    </row>
    <row r="33" spans="1:16" x14ac:dyDescent="0.25">
      <c r="A33" s="12" t="s">
        <v>40</v>
      </c>
      <c r="B33" s="12"/>
      <c r="C33" s="12"/>
      <c r="D33" s="4">
        <v>0</v>
      </c>
      <c r="E33" s="4">
        <v>0</v>
      </c>
      <c r="F33" s="4">
        <f t="shared" ref="F33:P33" si="34">+E33</f>
        <v>0</v>
      </c>
      <c r="G33" s="4">
        <f t="shared" si="34"/>
        <v>0</v>
      </c>
      <c r="H33" s="4">
        <f t="shared" si="34"/>
        <v>0</v>
      </c>
      <c r="I33" s="4">
        <f t="shared" si="34"/>
        <v>0</v>
      </c>
      <c r="J33" s="4">
        <f t="shared" si="34"/>
        <v>0</v>
      </c>
      <c r="K33" s="4">
        <f t="shared" si="34"/>
        <v>0</v>
      </c>
      <c r="L33" s="4">
        <f t="shared" si="34"/>
        <v>0</v>
      </c>
      <c r="M33" s="4">
        <f t="shared" si="34"/>
        <v>0</v>
      </c>
      <c r="N33" s="4">
        <f t="shared" si="34"/>
        <v>0</v>
      </c>
      <c r="O33" s="4">
        <f t="shared" si="34"/>
        <v>0</v>
      </c>
      <c r="P33" s="4">
        <f t="shared" si="34"/>
        <v>0</v>
      </c>
    </row>
    <row r="34" spans="1:16" ht="45.75" customHeight="1" x14ac:dyDescent="0.25">
      <c r="A34" s="13" t="s">
        <v>41</v>
      </c>
      <c r="B34" s="13"/>
      <c r="C34" s="13"/>
      <c r="D34" s="4">
        <v>5617548.3600000003</v>
      </c>
      <c r="E34" s="4">
        <f t="shared" si="32"/>
        <v>468129.03</v>
      </c>
      <c r="F34" s="4">
        <f t="shared" ref="F34:P34" si="35">+E34</f>
        <v>468129.03</v>
      </c>
      <c r="G34" s="4">
        <f t="shared" si="35"/>
        <v>468129.03</v>
      </c>
      <c r="H34" s="4">
        <f t="shared" si="35"/>
        <v>468129.03</v>
      </c>
      <c r="I34" s="4">
        <f t="shared" si="35"/>
        <v>468129.03</v>
      </c>
      <c r="J34" s="4">
        <f t="shared" si="35"/>
        <v>468129.03</v>
      </c>
      <c r="K34" s="4">
        <f t="shared" si="35"/>
        <v>468129.03</v>
      </c>
      <c r="L34" s="4">
        <f t="shared" si="35"/>
        <v>468129.03</v>
      </c>
      <c r="M34" s="4">
        <f t="shared" si="35"/>
        <v>468129.03</v>
      </c>
      <c r="N34" s="4">
        <f t="shared" si="35"/>
        <v>468129.03</v>
      </c>
      <c r="O34" s="4">
        <f t="shared" si="35"/>
        <v>468129.03</v>
      </c>
      <c r="P34" s="4">
        <f t="shared" si="35"/>
        <v>468129.03</v>
      </c>
    </row>
    <row r="35" spans="1:16" ht="29.25" customHeight="1" x14ac:dyDescent="0.25">
      <c r="A35" s="16" t="s">
        <v>42</v>
      </c>
      <c r="B35" s="16"/>
      <c r="C35" s="16"/>
      <c r="D35" s="7">
        <f>SUM(D36:D44)</f>
        <v>7851754.4699999997</v>
      </c>
      <c r="E35" s="7">
        <f t="shared" ref="E35:P35" si="36">SUM(E36:E44)</f>
        <v>654312.87249999994</v>
      </c>
      <c r="F35" s="7">
        <f t="shared" si="36"/>
        <v>654312.87249999994</v>
      </c>
      <c r="G35" s="7">
        <f t="shared" si="36"/>
        <v>654312.87249999994</v>
      </c>
      <c r="H35" s="7">
        <f t="shared" si="36"/>
        <v>654312.87249999994</v>
      </c>
      <c r="I35" s="7">
        <f t="shared" si="36"/>
        <v>654312.87249999994</v>
      </c>
      <c r="J35" s="7">
        <f t="shared" si="36"/>
        <v>654312.87249999994</v>
      </c>
      <c r="K35" s="7">
        <f t="shared" si="36"/>
        <v>654312.87249999994</v>
      </c>
      <c r="L35" s="7">
        <f t="shared" si="36"/>
        <v>654312.87249999994</v>
      </c>
      <c r="M35" s="7">
        <f t="shared" si="36"/>
        <v>654312.87249999994</v>
      </c>
      <c r="N35" s="7">
        <f t="shared" si="36"/>
        <v>654312.87249999994</v>
      </c>
      <c r="O35" s="7">
        <f t="shared" si="36"/>
        <v>654312.87249999994</v>
      </c>
      <c r="P35" s="7">
        <f t="shared" si="36"/>
        <v>654312.87249999994</v>
      </c>
    </row>
    <row r="36" spans="1:16" ht="45.75" customHeight="1" x14ac:dyDescent="0.25">
      <c r="A36" s="13" t="s">
        <v>44</v>
      </c>
      <c r="B36" s="13"/>
      <c r="C36" s="13"/>
      <c r="D36" s="4">
        <v>0</v>
      </c>
      <c r="E36" s="4">
        <f t="shared" si="32"/>
        <v>0</v>
      </c>
      <c r="F36" s="4">
        <f t="shared" ref="F36:P36" si="37">+E36</f>
        <v>0</v>
      </c>
      <c r="G36" s="4">
        <f t="shared" si="37"/>
        <v>0</v>
      </c>
      <c r="H36" s="4">
        <f t="shared" si="37"/>
        <v>0</v>
      </c>
      <c r="I36" s="4">
        <f t="shared" si="37"/>
        <v>0</v>
      </c>
      <c r="J36" s="4">
        <f t="shared" si="37"/>
        <v>0</v>
      </c>
      <c r="K36" s="4">
        <f t="shared" si="37"/>
        <v>0</v>
      </c>
      <c r="L36" s="4">
        <f t="shared" si="37"/>
        <v>0</v>
      </c>
      <c r="M36" s="4">
        <f t="shared" si="37"/>
        <v>0</v>
      </c>
      <c r="N36" s="4">
        <f t="shared" si="37"/>
        <v>0</v>
      </c>
      <c r="O36" s="4">
        <f t="shared" si="37"/>
        <v>0</v>
      </c>
      <c r="P36" s="4">
        <f t="shared" si="37"/>
        <v>0</v>
      </c>
    </row>
    <row r="37" spans="1:16" s="1" customFormat="1" ht="29.25" customHeight="1" x14ac:dyDescent="0.25">
      <c r="A37" s="13" t="s">
        <v>43</v>
      </c>
      <c r="B37" s="13"/>
      <c r="C37" s="13"/>
      <c r="D37" s="4">
        <v>0</v>
      </c>
      <c r="E37" s="4">
        <f t="shared" si="32"/>
        <v>0</v>
      </c>
      <c r="F37" s="4">
        <f t="shared" ref="F37:P37" si="38">+E37</f>
        <v>0</v>
      </c>
      <c r="G37" s="4">
        <f t="shared" si="38"/>
        <v>0</v>
      </c>
      <c r="H37" s="4">
        <f t="shared" si="38"/>
        <v>0</v>
      </c>
      <c r="I37" s="4">
        <f t="shared" si="38"/>
        <v>0</v>
      </c>
      <c r="J37" s="4">
        <f t="shared" si="38"/>
        <v>0</v>
      </c>
      <c r="K37" s="4">
        <f t="shared" si="38"/>
        <v>0</v>
      </c>
      <c r="L37" s="4">
        <f t="shared" si="38"/>
        <v>0</v>
      </c>
      <c r="M37" s="4">
        <f t="shared" si="38"/>
        <v>0</v>
      </c>
      <c r="N37" s="4">
        <f t="shared" si="38"/>
        <v>0</v>
      </c>
      <c r="O37" s="4">
        <f t="shared" si="38"/>
        <v>0</v>
      </c>
      <c r="P37" s="4">
        <f t="shared" si="38"/>
        <v>0</v>
      </c>
    </row>
    <row r="38" spans="1:16" ht="47.25" customHeight="1" x14ac:dyDescent="0.25">
      <c r="A38" s="13" t="s">
        <v>45</v>
      </c>
      <c r="B38" s="13"/>
      <c r="C38" s="13"/>
      <c r="D38" s="4">
        <v>0</v>
      </c>
      <c r="E38" s="4">
        <f t="shared" si="32"/>
        <v>0</v>
      </c>
      <c r="F38" s="4">
        <f t="shared" ref="F38:P38" si="39">+E38</f>
        <v>0</v>
      </c>
      <c r="G38" s="4">
        <f t="shared" si="39"/>
        <v>0</v>
      </c>
      <c r="H38" s="4">
        <f t="shared" si="39"/>
        <v>0</v>
      </c>
      <c r="I38" s="4">
        <f t="shared" si="39"/>
        <v>0</v>
      </c>
      <c r="J38" s="4">
        <f t="shared" si="39"/>
        <v>0</v>
      </c>
      <c r="K38" s="4">
        <f t="shared" si="39"/>
        <v>0</v>
      </c>
      <c r="L38" s="4">
        <f t="shared" si="39"/>
        <v>0</v>
      </c>
      <c r="M38" s="4">
        <f t="shared" si="39"/>
        <v>0</v>
      </c>
      <c r="N38" s="4">
        <f t="shared" si="39"/>
        <v>0</v>
      </c>
      <c r="O38" s="4">
        <f t="shared" si="39"/>
        <v>0</v>
      </c>
      <c r="P38" s="4">
        <f t="shared" si="39"/>
        <v>0</v>
      </c>
    </row>
    <row r="39" spans="1:16" ht="60.75" customHeight="1" x14ac:dyDescent="0.25">
      <c r="A39" s="13" t="s">
        <v>46</v>
      </c>
      <c r="B39" s="13"/>
      <c r="C39" s="13"/>
      <c r="D39" s="4">
        <v>0</v>
      </c>
      <c r="E39" s="4">
        <f t="shared" si="32"/>
        <v>0</v>
      </c>
      <c r="F39" s="4">
        <f t="shared" ref="F39:P39" si="40">+E39</f>
        <v>0</v>
      </c>
      <c r="G39" s="4">
        <f t="shared" si="40"/>
        <v>0</v>
      </c>
      <c r="H39" s="4">
        <f t="shared" si="40"/>
        <v>0</v>
      </c>
      <c r="I39" s="4">
        <f t="shared" si="40"/>
        <v>0</v>
      </c>
      <c r="J39" s="4">
        <f t="shared" si="40"/>
        <v>0</v>
      </c>
      <c r="K39" s="4">
        <f t="shared" si="40"/>
        <v>0</v>
      </c>
      <c r="L39" s="4">
        <f t="shared" si="40"/>
        <v>0</v>
      </c>
      <c r="M39" s="4">
        <f t="shared" si="40"/>
        <v>0</v>
      </c>
      <c r="N39" s="4">
        <f t="shared" si="40"/>
        <v>0</v>
      </c>
      <c r="O39" s="4">
        <f t="shared" si="40"/>
        <v>0</v>
      </c>
      <c r="P39" s="4">
        <f t="shared" si="40"/>
        <v>0</v>
      </c>
    </row>
    <row r="40" spans="1:16" ht="58.5" customHeight="1" x14ac:dyDescent="0.25">
      <c r="A40" s="13" t="s">
        <v>48</v>
      </c>
      <c r="B40" s="13"/>
      <c r="C40" s="13"/>
      <c r="D40" s="4">
        <v>0</v>
      </c>
      <c r="E40" s="4">
        <f t="shared" si="32"/>
        <v>0</v>
      </c>
      <c r="F40" s="4">
        <f t="shared" ref="F40:P40" si="41">+E40</f>
        <v>0</v>
      </c>
      <c r="G40" s="4">
        <f t="shared" si="41"/>
        <v>0</v>
      </c>
      <c r="H40" s="4">
        <f t="shared" si="41"/>
        <v>0</v>
      </c>
      <c r="I40" s="4">
        <f t="shared" si="41"/>
        <v>0</v>
      </c>
      <c r="J40" s="4">
        <f t="shared" si="41"/>
        <v>0</v>
      </c>
      <c r="K40" s="4">
        <f t="shared" si="41"/>
        <v>0</v>
      </c>
      <c r="L40" s="4">
        <f t="shared" si="41"/>
        <v>0</v>
      </c>
      <c r="M40" s="4">
        <f t="shared" si="41"/>
        <v>0</v>
      </c>
      <c r="N40" s="4">
        <f t="shared" si="41"/>
        <v>0</v>
      </c>
      <c r="O40" s="4">
        <f t="shared" si="41"/>
        <v>0</v>
      </c>
      <c r="P40" s="4">
        <f t="shared" si="41"/>
        <v>0</v>
      </c>
    </row>
    <row r="41" spans="1:16" ht="60.75" customHeight="1" x14ac:dyDescent="0.25">
      <c r="A41" s="13" t="s">
        <v>47</v>
      </c>
      <c r="B41" s="13"/>
      <c r="C41" s="13"/>
      <c r="D41" s="4">
        <v>0</v>
      </c>
      <c r="E41" s="4">
        <f t="shared" si="32"/>
        <v>0</v>
      </c>
      <c r="F41" s="4">
        <f t="shared" ref="F41:P41" si="42">+E41</f>
        <v>0</v>
      </c>
      <c r="G41" s="4">
        <f t="shared" si="42"/>
        <v>0</v>
      </c>
      <c r="H41" s="4">
        <f t="shared" si="42"/>
        <v>0</v>
      </c>
      <c r="I41" s="4">
        <f t="shared" si="42"/>
        <v>0</v>
      </c>
      <c r="J41" s="4">
        <f t="shared" si="42"/>
        <v>0</v>
      </c>
      <c r="K41" s="4">
        <f t="shared" si="42"/>
        <v>0</v>
      </c>
      <c r="L41" s="4">
        <f t="shared" si="42"/>
        <v>0</v>
      </c>
      <c r="M41" s="4">
        <f t="shared" si="42"/>
        <v>0</v>
      </c>
      <c r="N41" s="4">
        <f t="shared" si="42"/>
        <v>0</v>
      </c>
      <c r="O41" s="4">
        <f t="shared" si="42"/>
        <v>0</v>
      </c>
      <c r="P41" s="4">
        <f t="shared" si="42"/>
        <v>0</v>
      </c>
    </row>
    <row r="42" spans="1:16" ht="44.25" customHeight="1" x14ac:dyDescent="0.25">
      <c r="A42" s="13" t="s">
        <v>49</v>
      </c>
      <c r="B42" s="13"/>
      <c r="C42" s="13"/>
      <c r="D42" s="4">
        <v>0</v>
      </c>
      <c r="E42" s="4">
        <f t="shared" si="32"/>
        <v>0</v>
      </c>
      <c r="F42" s="4">
        <f t="shared" ref="F42:P42" si="43">+E42</f>
        <v>0</v>
      </c>
      <c r="G42" s="4">
        <f t="shared" si="43"/>
        <v>0</v>
      </c>
      <c r="H42" s="4">
        <f t="shared" si="43"/>
        <v>0</v>
      </c>
      <c r="I42" s="4">
        <f t="shared" si="43"/>
        <v>0</v>
      </c>
      <c r="J42" s="4">
        <f t="shared" si="43"/>
        <v>0</v>
      </c>
      <c r="K42" s="4">
        <f t="shared" si="43"/>
        <v>0</v>
      </c>
      <c r="L42" s="4">
        <f t="shared" si="43"/>
        <v>0</v>
      </c>
      <c r="M42" s="4">
        <f t="shared" si="43"/>
        <v>0</v>
      </c>
      <c r="N42" s="4">
        <f t="shared" si="43"/>
        <v>0</v>
      </c>
      <c r="O42" s="4">
        <f t="shared" si="43"/>
        <v>0</v>
      </c>
      <c r="P42" s="4">
        <f t="shared" si="43"/>
        <v>0</v>
      </c>
    </row>
    <row r="43" spans="1:16" ht="45" customHeight="1" x14ac:dyDescent="0.25">
      <c r="A43" s="13" t="s">
        <v>50</v>
      </c>
      <c r="B43" s="13"/>
      <c r="C43" s="13"/>
      <c r="D43" s="4">
        <v>0</v>
      </c>
      <c r="E43" s="4">
        <f t="shared" si="32"/>
        <v>0</v>
      </c>
      <c r="F43" s="4">
        <f t="shared" ref="F43:P43" si="44">+E43</f>
        <v>0</v>
      </c>
      <c r="G43" s="4">
        <f t="shared" si="44"/>
        <v>0</v>
      </c>
      <c r="H43" s="4">
        <f t="shared" si="44"/>
        <v>0</v>
      </c>
      <c r="I43" s="4">
        <f t="shared" si="44"/>
        <v>0</v>
      </c>
      <c r="J43" s="4">
        <f t="shared" si="44"/>
        <v>0</v>
      </c>
      <c r="K43" s="4">
        <f t="shared" si="44"/>
        <v>0</v>
      </c>
      <c r="L43" s="4">
        <f t="shared" si="44"/>
        <v>0</v>
      </c>
      <c r="M43" s="4">
        <f t="shared" si="44"/>
        <v>0</v>
      </c>
      <c r="N43" s="4">
        <f t="shared" si="44"/>
        <v>0</v>
      </c>
      <c r="O43" s="4">
        <f t="shared" si="44"/>
        <v>0</v>
      </c>
      <c r="P43" s="4">
        <f t="shared" si="44"/>
        <v>0</v>
      </c>
    </row>
    <row r="44" spans="1:16" x14ac:dyDescent="0.25">
      <c r="A44" s="12" t="s">
        <v>51</v>
      </c>
      <c r="B44" s="12"/>
      <c r="C44" s="12"/>
      <c r="D44" s="4">
        <v>7851754.4699999997</v>
      </c>
      <c r="E44" s="4">
        <f t="shared" si="32"/>
        <v>654312.87249999994</v>
      </c>
      <c r="F44" s="4">
        <f t="shared" ref="F44:P44" si="45">+E44</f>
        <v>654312.87249999994</v>
      </c>
      <c r="G44" s="4">
        <f t="shared" si="45"/>
        <v>654312.87249999994</v>
      </c>
      <c r="H44" s="4">
        <f t="shared" si="45"/>
        <v>654312.87249999994</v>
      </c>
      <c r="I44" s="4">
        <f t="shared" si="45"/>
        <v>654312.87249999994</v>
      </c>
      <c r="J44" s="4">
        <f t="shared" si="45"/>
        <v>654312.87249999994</v>
      </c>
      <c r="K44" s="4">
        <f t="shared" si="45"/>
        <v>654312.87249999994</v>
      </c>
      <c r="L44" s="4">
        <f t="shared" si="45"/>
        <v>654312.87249999994</v>
      </c>
      <c r="M44" s="4">
        <f t="shared" si="45"/>
        <v>654312.87249999994</v>
      </c>
      <c r="N44" s="4">
        <f t="shared" si="45"/>
        <v>654312.87249999994</v>
      </c>
      <c r="O44" s="4">
        <f t="shared" si="45"/>
        <v>654312.87249999994</v>
      </c>
      <c r="P44" s="4">
        <f t="shared" si="45"/>
        <v>654312.87249999994</v>
      </c>
    </row>
    <row r="45" spans="1:16" ht="45" customHeight="1" x14ac:dyDescent="0.25">
      <c r="A45" s="16" t="s">
        <v>52</v>
      </c>
      <c r="B45" s="16"/>
      <c r="C45" s="16"/>
      <c r="D45" s="7">
        <f>SUM(D46:D50)</f>
        <v>512353578.43000001</v>
      </c>
      <c r="E45" s="7">
        <f t="shared" ref="E45:P45" si="46">SUM(E46:E50)</f>
        <v>42696131.535833329</v>
      </c>
      <c r="F45" s="7">
        <f t="shared" si="46"/>
        <v>42696131.535833329</v>
      </c>
      <c r="G45" s="7">
        <f t="shared" si="46"/>
        <v>42696131.535833329</v>
      </c>
      <c r="H45" s="7">
        <f t="shared" si="46"/>
        <v>42696131.535833329</v>
      </c>
      <c r="I45" s="7">
        <f t="shared" si="46"/>
        <v>42696131.535833329</v>
      </c>
      <c r="J45" s="7">
        <f t="shared" si="46"/>
        <v>42696131.535833329</v>
      </c>
      <c r="K45" s="7">
        <f t="shared" si="46"/>
        <v>42696131.535833329</v>
      </c>
      <c r="L45" s="7">
        <f t="shared" si="46"/>
        <v>42696131.535833329</v>
      </c>
      <c r="M45" s="7">
        <f t="shared" si="46"/>
        <v>42696131.535833329</v>
      </c>
      <c r="N45" s="7">
        <f t="shared" si="46"/>
        <v>42696131.535833329</v>
      </c>
      <c r="O45" s="7">
        <f t="shared" si="46"/>
        <v>42696131.535833329</v>
      </c>
      <c r="P45" s="7">
        <f t="shared" si="46"/>
        <v>42696131.535833329</v>
      </c>
    </row>
    <row r="46" spans="1:16" x14ac:dyDescent="0.25">
      <c r="A46" s="12" t="s">
        <v>53</v>
      </c>
      <c r="B46" s="12"/>
      <c r="C46" s="12"/>
      <c r="D46" s="4">
        <v>220489381.47999999</v>
      </c>
      <c r="E46" s="4">
        <f t="shared" si="32"/>
        <v>18374115.123333331</v>
      </c>
      <c r="F46" s="4">
        <f t="shared" ref="F46:P46" si="47">+E46</f>
        <v>18374115.123333331</v>
      </c>
      <c r="G46" s="4">
        <f t="shared" si="47"/>
        <v>18374115.123333331</v>
      </c>
      <c r="H46" s="4">
        <f t="shared" si="47"/>
        <v>18374115.123333331</v>
      </c>
      <c r="I46" s="4">
        <f t="shared" si="47"/>
        <v>18374115.123333331</v>
      </c>
      <c r="J46" s="4">
        <f t="shared" si="47"/>
        <v>18374115.123333331</v>
      </c>
      <c r="K46" s="4">
        <f t="shared" si="47"/>
        <v>18374115.123333331</v>
      </c>
      <c r="L46" s="4">
        <f t="shared" si="47"/>
        <v>18374115.123333331</v>
      </c>
      <c r="M46" s="4">
        <f t="shared" si="47"/>
        <v>18374115.123333331</v>
      </c>
      <c r="N46" s="4">
        <f t="shared" si="47"/>
        <v>18374115.123333331</v>
      </c>
      <c r="O46" s="4">
        <f t="shared" si="47"/>
        <v>18374115.123333331</v>
      </c>
      <c r="P46" s="4">
        <f t="shared" si="47"/>
        <v>18374115.123333331</v>
      </c>
    </row>
    <row r="47" spans="1:16" x14ac:dyDescent="0.25">
      <c r="A47" s="12" t="s">
        <v>54</v>
      </c>
      <c r="B47" s="12"/>
      <c r="C47" s="12"/>
      <c r="D47" s="4">
        <v>290844449.5</v>
      </c>
      <c r="E47" s="4">
        <f t="shared" si="32"/>
        <v>24237037.458333332</v>
      </c>
      <c r="F47" s="4">
        <f t="shared" ref="F47:P47" si="48">+E47</f>
        <v>24237037.458333332</v>
      </c>
      <c r="G47" s="4">
        <f t="shared" si="48"/>
        <v>24237037.458333332</v>
      </c>
      <c r="H47" s="4">
        <f t="shared" si="48"/>
        <v>24237037.458333332</v>
      </c>
      <c r="I47" s="4">
        <f t="shared" si="48"/>
        <v>24237037.458333332</v>
      </c>
      <c r="J47" s="4">
        <f t="shared" si="48"/>
        <v>24237037.458333332</v>
      </c>
      <c r="K47" s="4">
        <f t="shared" si="48"/>
        <v>24237037.458333332</v>
      </c>
      <c r="L47" s="4">
        <f t="shared" si="48"/>
        <v>24237037.458333332</v>
      </c>
      <c r="M47" s="4">
        <f t="shared" si="48"/>
        <v>24237037.458333332</v>
      </c>
      <c r="N47" s="4">
        <f t="shared" si="48"/>
        <v>24237037.458333332</v>
      </c>
      <c r="O47" s="4">
        <f t="shared" si="48"/>
        <v>24237037.458333332</v>
      </c>
      <c r="P47" s="4">
        <f t="shared" si="48"/>
        <v>24237037.458333332</v>
      </c>
    </row>
    <row r="48" spans="1:16" x14ac:dyDescent="0.25">
      <c r="A48" s="12" t="s">
        <v>55</v>
      </c>
      <c r="B48" s="12"/>
      <c r="C48" s="12"/>
      <c r="D48" s="4">
        <v>0</v>
      </c>
      <c r="E48" s="4">
        <f t="shared" si="32"/>
        <v>0</v>
      </c>
      <c r="F48" s="4">
        <f t="shared" ref="F48:P48" si="49">+E48</f>
        <v>0</v>
      </c>
      <c r="G48" s="4">
        <f t="shared" si="49"/>
        <v>0</v>
      </c>
      <c r="H48" s="4">
        <f t="shared" si="49"/>
        <v>0</v>
      </c>
      <c r="I48" s="4">
        <f t="shared" si="49"/>
        <v>0</v>
      </c>
      <c r="J48" s="4">
        <f t="shared" si="49"/>
        <v>0</v>
      </c>
      <c r="K48" s="4">
        <f t="shared" si="49"/>
        <v>0</v>
      </c>
      <c r="L48" s="4">
        <f t="shared" si="49"/>
        <v>0</v>
      </c>
      <c r="M48" s="4">
        <f t="shared" si="49"/>
        <v>0</v>
      </c>
      <c r="N48" s="4">
        <f t="shared" si="49"/>
        <v>0</v>
      </c>
      <c r="O48" s="4">
        <f t="shared" si="49"/>
        <v>0</v>
      </c>
      <c r="P48" s="4">
        <f t="shared" si="49"/>
        <v>0</v>
      </c>
    </row>
    <row r="49" spans="1:16" x14ac:dyDescent="0.25">
      <c r="A49" s="12" t="s">
        <v>56</v>
      </c>
      <c r="B49" s="12"/>
      <c r="C49" s="12"/>
      <c r="D49" s="4">
        <v>0</v>
      </c>
      <c r="E49" s="4">
        <f t="shared" si="32"/>
        <v>0</v>
      </c>
      <c r="F49" s="4">
        <f t="shared" ref="F49:P49" si="50">+E49</f>
        <v>0</v>
      </c>
      <c r="G49" s="4">
        <f t="shared" si="50"/>
        <v>0</v>
      </c>
      <c r="H49" s="4">
        <f t="shared" si="50"/>
        <v>0</v>
      </c>
      <c r="I49" s="4">
        <f t="shared" si="50"/>
        <v>0</v>
      </c>
      <c r="J49" s="4">
        <f t="shared" si="50"/>
        <v>0</v>
      </c>
      <c r="K49" s="4">
        <f t="shared" si="50"/>
        <v>0</v>
      </c>
      <c r="L49" s="4">
        <f t="shared" si="50"/>
        <v>0</v>
      </c>
      <c r="M49" s="4">
        <f t="shared" si="50"/>
        <v>0</v>
      </c>
      <c r="N49" s="4">
        <f t="shared" si="50"/>
        <v>0</v>
      </c>
      <c r="O49" s="4">
        <f t="shared" si="50"/>
        <v>0</v>
      </c>
      <c r="P49" s="4">
        <f t="shared" si="50"/>
        <v>0</v>
      </c>
    </row>
    <row r="50" spans="1:16" x14ac:dyDescent="0.25">
      <c r="A50" s="12" t="s">
        <v>57</v>
      </c>
      <c r="B50" s="12"/>
      <c r="C50" s="12"/>
      <c r="D50" s="4">
        <v>1019747.45</v>
      </c>
      <c r="E50" s="4">
        <f t="shared" si="32"/>
        <v>84978.954166666663</v>
      </c>
      <c r="F50" s="4">
        <f t="shared" ref="F50:P50" si="51">+E50</f>
        <v>84978.954166666663</v>
      </c>
      <c r="G50" s="4">
        <f t="shared" si="51"/>
        <v>84978.954166666663</v>
      </c>
      <c r="H50" s="4">
        <f t="shared" si="51"/>
        <v>84978.954166666663</v>
      </c>
      <c r="I50" s="4">
        <f t="shared" si="51"/>
        <v>84978.954166666663</v>
      </c>
      <c r="J50" s="4">
        <f t="shared" si="51"/>
        <v>84978.954166666663</v>
      </c>
      <c r="K50" s="4">
        <f t="shared" si="51"/>
        <v>84978.954166666663</v>
      </c>
      <c r="L50" s="4">
        <f t="shared" si="51"/>
        <v>84978.954166666663</v>
      </c>
      <c r="M50" s="4">
        <f t="shared" si="51"/>
        <v>84978.954166666663</v>
      </c>
      <c r="N50" s="4">
        <f t="shared" si="51"/>
        <v>84978.954166666663</v>
      </c>
      <c r="O50" s="4">
        <f t="shared" si="51"/>
        <v>84978.954166666663</v>
      </c>
      <c r="P50" s="4">
        <f t="shared" si="51"/>
        <v>84978.954166666663</v>
      </c>
    </row>
    <row r="51" spans="1:16" ht="28.5" customHeight="1" x14ac:dyDescent="0.25">
      <c r="A51" s="15" t="s">
        <v>58</v>
      </c>
      <c r="B51" s="15"/>
      <c r="C51" s="15"/>
      <c r="D51" s="4">
        <v>0</v>
      </c>
      <c r="E51" s="4">
        <f t="shared" si="32"/>
        <v>0</v>
      </c>
      <c r="F51" s="4">
        <f t="shared" ref="F51:P51" si="52">+E51</f>
        <v>0</v>
      </c>
      <c r="G51" s="4">
        <f t="shared" si="52"/>
        <v>0</v>
      </c>
      <c r="H51" s="4">
        <f t="shared" si="52"/>
        <v>0</v>
      </c>
      <c r="I51" s="4">
        <f t="shared" si="52"/>
        <v>0</v>
      </c>
      <c r="J51" s="4">
        <f t="shared" si="52"/>
        <v>0</v>
      </c>
      <c r="K51" s="4">
        <f t="shared" si="52"/>
        <v>0</v>
      </c>
      <c r="L51" s="4">
        <f t="shared" si="52"/>
        <v>0</v>
      </c>
      <c r="M51" s="4">
        <f t="shared" si="52"/>
        <v>0</v>
      </c>
      <c r="N51" s="4">
        <f t="shared" si="52"/>
        <v>0</v>
      </c>
      <c r="O51" s="4">
        <f t="shared" si="52"/>
        <v>0</v>
      </c>
      <c r="P51" s="4">
        <f t="shared" si="52"/>
        <v>0</v>
      </c>
    </row>
    <row r="52" spans="1:16" x14ac:dyDescent="0.25">
      <c r="A52" s="12" t="s">
        <v>59</v>
      </c>
      <c r="B52" s="12"/>
      <c r="C52" s="12"/>
      <c r="D52" s="4">
        <v>0</v>
      </c>
      <c r="E52" s="4">
        <f t="shared" si="32"/>
        <v>0</v>
      </c>
      <c r="F52" s="4">
        <f t="shared" ref="F52:P52" si="53">+E52</f>
        <v>0</v>
      </c>
      <c r="G52" s="4">
        <f t="shared" si="53"/>
        <v>0</v>
      </c>
      <c r="H52" s="4">
        <f t="shared" si="53"/>
        <v>0</v>
      </c>
      <c r="I52" s="4">
        <f t="shared" si="53"/>
        <v>0</v>
      </c>
      <c r="J52" s="4">
        <f t="shared" si="53"/>
        <v>0</v>
      </c>
      <c r="K52" s="4">
        <f t="shared" si="53"/>
        <v>0</v>
      </c>
      <c r="L52" s="4">
        <f t="shared" si="53"/>
        <v>0</v>
      </c>
      <c r="M52" s="4">
        <f t="shared" si="53"/>
        <v>0</v>
      </c>
      <c r="N52" s="4">
        <f t="shared" si="53"/>
        <v>0</v>
      </c>
      <c r="O52" s="4">
        <f t="shared" si="53"/>
        <v>0</v>
      </c>
      <c r="P52" s="4">
        <f t="shared" si="53"/>
        <v>0</v>
      </c>
    </row>
    <row r="53" spans="1:16" x14ac:dyDescent="0.25">
      <c r="A53" s="12" t="s">
        <v>60</v>
      </c>
      <c r="B53" s="12"/>
      <c r="C53" s="12"/>
      <c r="D53" s="4">
        <v>0</v>
      </c>
      <c r="E53" s="4">
        <f t="shared" si="32"/>
        <v>0</v>
      </c>
      <c r="F53" s="4">
        <f t="shared" ref="F53:P53" si="54">+E53</f>
        <v>0</v>
      </c>
      <c r="G53" s="4">
        <f t="shared" si="54"/>
        <v>0</v>
      </c>
      <c r="H53" s="4">
        <f t="shared" si="54"/>
        <v>0</v>
      </c>
      <c r="I53" s="4">
        <f t="shared" si="54"/>
        <v>0</v>
      </c>
      <c r="J53" s="4">
        <f t="shared" si="54"/>
        <v>0</v>
      </c>
      <c r="K53" s="4">
        <f t="shared" si="54"/>
        <v>0</v>
      </c>
      <c r="L53" s="4">
        <f t="shared" si="54"/>
        <v>0</v>
      </c>
      <c r="M53" s="4">
        <f t="shared" si="54"/>
        <v>0</v>
      </c>
      <c r="N53" s="4">
        <f t="shared" si="54"/>
        <v>0</v>
      </c>
      <c r="O53" s="4">
        <f t="shared" si="54"/>
        <v>0</v>
      </c>
      <c r="P53" s="4">
        <f t="shared" si="54"/>
        <v>0</v>
      </c>
    </row>
    <row r="54" spans="1:16" x14ac:dyDescent="0.25">
      <c r="A54" s="12" t="s">
        <v>61</v>
      </c>
      <c r="B54" s="12"/>
      <c r="C54" s="12"/>
      <c r="D54" s="4">
        <v>0</v>
      </c>
      <c r="E54" s="4">
        <f t="shared" si="32"/>
        <v>0</v>
      </c>
      <c r="F54" s="4">
        <f t="shared" ref="F54:P54" si="55">+E54</f>
        <v>0</v>
      </c>
      <c r="G54" s="4">
        <f t="shared" si="55"/>
        <v>0</v>
      </c>
      <c r="H54" s="4">
        <f t="shared" si="55"/>
        <v>0</v>
      </c>
      <c r="I54" s="4">
        <f t="shared" si="55"/>
        <v>0</v>
      </c>
      <c r="J54" s="4">
        <f t="shared" si="55"/>
        <v>0</v>
      </c>
      <c r="K54" s="4">
        <f t="shared" si="55"/>
        <v>0</v>
      </c>
      <c r="L54" s="4">
        <f t="shared" si="55"/>
        <v>0</v>
      </c>
      <c r="M54" s="4">
        <f t="shared" si="55"/>
        <v>0</v>
      </c>
      <c r="N54" s="4">
        <f t="shared" si="55"/>
        <v>0</v>
      </c>
      <c r="O54" s="4">
        <f t="shared" si="55"/>
        <v>0</v>
      </c>
      <c r="P54" s="4">
        <f t="shared" si="55"/>
        <v>0</v>
      </c>
    </row>
    <row r="55" spans="1:16" x14ac:dyDescent="0.25">
      <c r="A55" s="12" t="s">
        <v>62</v>
      </c>
      <c r="B55" s="12"/>
      <c r="C55" s="12"/>
      <c r="D55" s="4">
        <v>0</v>
      </c>
      <c r="E55" s="4">
        <f t="shared" si="32"/>
        <v>0</v>
      </c>
      <c r="F55" s="4">
        <f t="shared" ref="F55:P55" si="56">+E55</f>
        <v>0</v>
      </c>
      <c r="G55" s="4">
        <f t="shared" si="56"/>
        <v>0</v>
      </c>
      <c r="H55" s="4">
        <f t="shared" si="56"/>
        <v>0</v>
      </c>
      <c r="I55" s="4">
        <f t="shared" si="56"/>
        <v>0</v>
      </c>
      <c r="J55" s="4">
        <f t="shared" si="56"/>
        <v>0</v>
      </c>
      <c r="K55" s="4">
        <f t="shared" si="56"/>
        <v>0</v>
      </c>
      <c r="L55" s="4">
        <f t="shared" si="56"/>
        <v>0</v>
      </c>
      <c r="M55" s="4">
        <f t="shared" si="56"/>
        <v>0</v>
      </c>
      <c r="N55" s="4">
        <f t="shared" si="56"/>
        <v>0</v>
      </c>
      <c r="O55" s="4">
        <f t="shared" si="56"/>
        <v>0</v>
      </c>
      <c r="P55" s="4">
        <f t="shared" si="56"/>
        <v>0</v>
      </c>
    </row>
    <row r="56" spans="1:16" x14ac:dyDescent="0.25">
      <c r="A56" s="12" t="s">
        <v>63</v>
      </c>
      <c r="B56" s="12"/>
      <c r="C56" s="12"/>
      <c r="D56" s="4">
        <v>0</v>
      </c>
      <c r="E56" s="4">
        <f t="shared" si="32"/>
        <v>0</v>
      </c>
      <c r="F56" s="4">
        <f t="shared" ref="F56:P56" si="57">+E56</f>
        <v>0</v>
      </c>
      <c r="G56" s="4">
        <f t="shared" si="57"/>
        <v>0</v>
      </c>
      <c r="H56" s="4">
        <f t="shared" si="57"/>
        <v>0</v>
      </c>
      <c r="I56" s="4">
        <f t="shared" si="57"/>
        <v>0</v>
      </c>
      <c r="J56" s="4">
        <f t="shared" si="57"/>
        <v>0</v>
      </c>
      <c r="K56" s="4">
        <f t="shared" si="57"/>
        <v>0</v>
      </c>
      <c r="L56" s="4">
        <f t="shared" si="57"/>
        <v>0</v>
      </c>
      <c r="M56" s="4">
        <f t="shared" si="57"/>
        <v>0</v>
      </c>
      <c r="N56" s="4">
        <f t="shared" si="57"/>
        <v>0</v>
      </c>
      <c r="O56" s="4">
        <f t="shared" si="57"/>
        <v>0</v>
      </c>
      <c r="P56" s="4">
        <f t="shared" si="57"/>
        <v>0</v>
      </c>
    </row>
    <row r="57" spans="1:16" ht="30" customHeight="1" x14ac:dyDescent="0.25">
      <c r="A57" s="13" t="s">
        <v>64</v>
      </c>
      <c r="B57" s="13"/>
      <c r="C57" s="13"/>
      <c r="D57" s="4">
        <v>0</v>
      </c>
      <c r="E57" s="4">
        <f t="shared" si="32"/>
        <v>0</v>
      </c>
      <c r="F57" s="4">
        <f t="shared" ref="F57:P57" si="58">+E57</f>
        <v>0</v>
      </c>
      <c r="G57" s="4">
        <f t="shared" si="58"/>
        <v>0</v>
      </c>
      <c r="H57" s="4">
        <f t="shared" si="58"/>
        <v>0</v>
      </c>
      <c r="I57" s="4">
        <f t="shared" si="58"/>
        <v>0</v>
      </c>
      <c r="J57" s="4">
        <f t="shared" si="58"/>
        <v>0</v>
      </c>
      <c r="K57" s="4">
        <f t="shared" si="58"/>
        <v>0</v>
      </c>
      <c r="L57" s="4">
        <f t="shared" si="58"/>
        <v>0</v>
      </c>
      <c r="M57" s="4">
        <f t="shared" si="58"/>
        <v>0</v>
      </c>
      <c r="N57" s="4">
        <f t="shared" si="58"/>
        <v>0</v>
      </c>
      <c r="O57" s="4">
        <f t="shared" si="58"/>
        <v>0</v>
      </c>
      <c r="P57" s="4">
        <f t="shared" si="58"/>
        <v>0</v>
      </c>
    </row>
    <row r="58" spans="1:16" ht="30.75" customHeight="1" x14ac:dyDescent="0.25">
      <c r="A58" s="13" t="s">
        <v>65</v>
      </c>
      <c r="B58" s="13"/>
      <c r="C58" s="13"/>
      <c r="D58" s="4">
        <v>0</v>
      </c>
      <c r="E58" s="4">
        <f t="shared" si="32"/>
        <v>0</v>
      </c>
      <c r="F58" s="4">
        <f t="shared" ref="F58:P58" si="59">+E58</f>
        <v>0</v>
      </c>
      <c r="G58" s="4">
        <f t="shared" si="59"/>
        <v>0</v>
      </c>
      <c r="H58" s="4">
        <f t="shared" si="59"/>
        <v>0</v>
      </c>
      <c r="I58" s="4">
        <f t="shared" si="59"/>
        <v>0</v>
      </c>
      <c r="J58" s="4">
        <f t="shared" si="59"/>
        <v>0</v>
      </c>
      <c r="K58" s="4">
        <f t="shared" si="59"/>
        <v>0</v>
      </c>
      <c r="L58" s="4">
        <f t="shared" si="59"/>
        <v>0</v>
      </c>
      <c r="M58" s="4">
        <f t="shared" si="59"/>
        <v>0</v>
      </c>
      <c r="N58" s="4">
        <f t="shared" si="59"/>
        <v>0</v>
      </c>
      <c r="O58" s="4">
        <f t="shared" si="59"/>
        <v>0</v>
      </c>
      <c r="P58" s="4">
        <f t="shared" si="59"/>
        <v>0</v>
      </c>
    </row>
    <row r="59" spans="1:16" x14ac:dyDescent="0.25">
      <c r="A59" s="14" t="s">
        <v>66</v>
      </c>
      <c r="B59" s="14"/>
      <c r="C59" s="14"/>
      <c r="D59" s="4">
        <v>0</v>
      </c>
      <c r="E59" s="4">
        <f t="shared" si="32"/>
        <v>0</v>
      </c>
      <c r="F59" s="4">
        <f t="shared" ref="F59:P59" si="60">+E59</f>
        <v>0</v>
      </c>
      <c r="G59" s="4">
        <f t="shared" si="60"/>
        <v>0</v>
      </c>
      <c r="H59" s="4">
        <f t="shared" si="60"/>
        <v>0</v>
      </c>
      <c r="I59" s="4">
        <f t="shared" si="60"/>
        <v>0</v>
      </c>
      <c r="J59" s="4">
        <f t="shared" si="60"/>
        <v>0</v>
      </c>
      <c r="K59" s="4">
        <f t="shared" si="60"/>
        <v>0</v>
      </c>
      <c r="L59" s="4">
        <f t="shared" si="60"/>
        <v>0</v>
      </c>
      <c r="M59" s="4">
        <f t="shared" si="60"/>
        <v>0</v>
      </c>
      <c r="N59" s="4">
        <f t="shared" si="60"/>
        <v>0</v>
      </c>
      <c r="O59" s="4">
        <f t="shared" si="60"/>
        <v>0</v>
      </c>
      <c r="P59" s="4">
        <f t="shared" si="60"/>
        <v>0</v>
      </c>
    </row>
    <row r="60" spans="1:16" x14ac:dyDescent="0.25">
      <c r="A60" s="12" t="s">
        <v>67</v>
      </c>
      <c r="B60" s="12"/>
      <c r="C60" s="12"/>
      <c r="D60" s="4">
        <v>0</v>
      </c>
      <c r="E60" s="4">
        <f t="shared" si="32"/>
        <v>0</v>
      </c>
      <c r="F60" s="4">
        <f t="shared" ref="F60:P60" si="61">+E60</f>
        <v>0</v>
      </c>
      <c r="G60" s="4">
        <f t="shared" si="61"/>
        <v>0</v>
      </c>
      <c r="H60" s="4">
        <f t="shared" si="61"/>
        <v>0</v>
      </c>
      <c r="I60" s="4">
        <f t="shared" si="61"/>
        <v>0</v>
      </c>
      <c r="J60" s="4">
        <f t="shared" si="61"/>
        <v>0</v>
      </c>
      <c r="K60" s="4">
        <f t="shared" si="61"/>
        <v>0</v>
      </c>
      <c r="L60" s="4">
        <f t="shared" si="61"/>
        <v>0</v>
      </c>
      <c r="M60" s="4">
        <f t="shared" si="61"/>
        <v>0</v>
      </c>
      <c r="N60" s="4">
        <f t="shared" si="61"/>
        <v>0</v>
      </c>
      <c r="O60" s="4">
        <f t="shared" si="61"/>
        <v>0</v>
      </c>
      <c r="P60" s="4">
        <f t="shared" si="61"/>
        <v>0</v>
      </c>
    </row>
    <row r="61" spans="1:16" x14ac:dyDescent="0.25">
      <c r="A61" s="12" t="s">
        <v>68</v>
      </c>
      <c r="B61" s="12"/>
      <c r="C61" s="12"/>
      <c r="D61" s="4">
        <v>0</v>
      </c>
      <c r="E61" s="4">
        <f t="shared" si="32"/>
        <v>0</v>
      </c>
      <c r="F61" s="4">
        <f t="shared" ref="F61:P61" si="62">+E61</f>
        <v>0</v>
      </c>
      <c r="G61" s="4">
        <f t="shared" si="62"/>
        <v>0</v>
      </c>
      <c r="H61" s="4">
        <f t="shared" si="62"/>
        <v>0</v>
      </c>
      <c r="I61" s="4">
        <f t="shared" si="62"/>
        <v>0</v>
      </c>
      <c r="J61" s="4">
        <f t="shared" si="62"/>
        <v>0</v>
      </c>
      <c r="K61" s="4">
        <f t="shared" si="62"/>
        <v>0</v>
      </c>
      <c r="L61" s="4">
        <f t="shared" si="62"/>
        <v>0</v>
      </c>
      <c r="M61" s="4">
        <f t="shared" si="62"/>
        <v>0</v>
      </c>
      <c r="N61" s="4">
        <f t="shared" si="62"/>
        <v>0</v>
      </c>
      <c r="O61" s="4">
        <f t="shared" si="62"/>
        <v>0</v>
      </c>
      <c r="P61" s="4">
        <f t="shared" si="62"/>
        <v>0</v>
      </c>
    </row>
    <row r="62" spans="1:16" x14ac:dyDescent="0.25">
      <c r="A62" s="12" t="s">
        <v>69</v>
      </c>
      <c r="B62" s="12"/>
      <c r="C62" s="12"/>
      <c r="D62" s="4">
        <v>0</v>
      </c>
      <c r="E62" s="4">
        <f t="shared" si="32"/>
        <v>0</v>
      </c>
      <c r="F62" s="4">
        <f t="shared" ref="F62:P62" si="63">+E62</f>
        <v>0</v>
      </c>
      <c r="G62" s="4">
        <f t="shared" si="63"/>
        <v>0</v>
      </c>
      <c r="H62" s="4">
        <f t="shared" si="63"/>
        <v>0</v>
      </c>
      <c r="I62" s="4">
        <f t="shared" si="63"/>
        <v>0</v>
      </c>
      <c r="J62" s="4">
        <f t="shared" si="63"/>
        <v>0</v>
      </c>
      <c r="K62" s="4">
        <f t="shared" si="63"/>
        <v>0</v>
      </c>
      <c r="L62" s="4">
        <f t="shared" si="63"/>
        <v>0</v>
      </c>
      <c r="M62" s="4">
        <f t="shared" si="63"/>
        <v>0</v>
      </c>
      <c r="N62" s="4">
        <f t="shared" si="63"/>
        <v>0</v>
      </c>
      <c r="O62" s="4">
        <f t="shared" si="63"/>
        <v>0</v>
      </c>
      <c r="P62" s="4">
        <f t="shared" si="63"/>
        <v>0</v>
      </c>
    </row>
    <row r="63" spans="1:16" x14ac:dyDescent="0.25">
      <c r="A63" s="11"/>
      <c r="B63" s="11"/>
      <c r="C63" s="11"/>
    </row>
    <row r="64" spans="1:16" x14ac:dyDescent="0.25">
      <c r="A64" s="11"/>
      <c r="B64" s="11"/>
      <c r="C64" s="11"/>
    </row>
    <row r="65" spans="1:3" x14ac:dyDescent="0.25">
      <c r="A65" s="11"/>
      <c r="B65" s="11"/>
      <c r="C65" s="11"/>
    </row>
    <row r="66" spans="1:3" x14ac:dyDescent="0.25">
      <c r="A66" s="11"/>
      <c r="B66" s="11"/>
      <c r="C66" s="11"/>
    </row>
    <row r="67" spans="1:3" x14ac:dyDescent="0.25">
      <c r="A67" s="11"/>
      <c r="B67" s="11"/>
      <c r="C67" s="11"/>
    </row>
    <row r="68" spans="1:3" x14ac:dyDescent="0.25">
      <c r="A68" s="11"/>
      <c r="B68" s="11"/>
      <c r="C68" s="11"/>
    </row>
    <row r="69" spans="1:3" x14ac:dyDescent="0.25">
      <c r="A69" s="11"/>
      <c r="B69" s="11"/>
      <c r="C69" s="11"/>
    </row>
    <row r="70" spans="1:3" x14ac:dyDescent="0.25">
      <c r="A70" s="11"/>
      <c r="B70" s="11"/>
      <c r="C70" s="11"/>
    </row>
    <row r="71" spans="1:3" x14ac:dyDescent="0.25">
      <c r="A71" s="11"/>
      <c r="B71" s="11"/>
      <c r="C71" s="11"/>
    </row>
    <row r="72" spans="1:3" x14ac:dyDescent="0.25">
      <c r="A72" s="11"/>
      <c r="B72" s="11"/>
      <c r="C72" s="11"/>
    </row>
    <row r="73" spans="1:3" x14ac:dyDescent="0.25">
      <c r="A73" s="11"/>
      <c r="B73" s="11"/>
      <c r="C73" s="11"/>
    </row>
    <row r="74" spans="1:3" x14ac:dyDescent="0.25">
      <c r="A74" s="11"/>
      <c r="B74" s="11"/>
      <c r="C74" s="11"/>
    </row>
    <row r="75" spans="1:3" x14ac:dyDescent="0.25">
      <c r="A75" s="11"/>
      <c r="B75" s="11"/>
      <c r="C75" s="11"/>
    </row>
    <row r="76" spans="1:3" x14ac:dyDescent="0.25">
      <c r="A76" s="11"/>
      <c r="B76" s="11"/>
      <c r="C76" s="11"/>
    </row>
    <row r="77" spans="1:3" x14ac:dyDescent="0.25">
      <c r="A77" s="11"/>
      <c r="B77" s="11"/>
      <c r="C77" s="11"/>
    </row>
    <row r="78" spans="1:3" x14ac:dyDescent="0.25">
      <c r="A78" s="11"/>
      <c r="B78" s="11"/>
      <c r="C78" s="11"/>
    </row>
    <row r="79" spans="1:3" x14ac:dyDescent="0.25">
      <c r="A79" s="11"/>
      <c r="B79" s="11"/>
      <c r="C79" s="11"/>
    </row>
    <row r="80" spans="1:3" x14ac:dyDescent="0.25">
      <c r="A80" s="11"/>
      <c r="B80" s="11"/>
      <c r="C80" s="11"/>
    </row>
  </sheetData>
  <sheetProtection sheet="1" scenarios="1" formatCells="0" formatColumns="0" formatRows="0" insertColumns="0" deleteColumns="0" deleteRows="0" pivotTables="0"/>
  <mergeCells count="80">
    <mergeCell ref="A6:C6"/>
    <mergeCell ref="A1:P1"/>
    <mergeCell ref="A2:C2"/>
    <mergeCell ref="A3:C3"/>
    <mergeCell ref="A4:C4"/>
    <mergeCell ref="A5:C5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32:C32"/>
    <mergeCell ref="A19:C19"/>
    <mergeCell ref="A20:C20"/>
    <mergeCell ref="A21:C21"/>
    <mergeCell ref="A24:C24"/>
    <mergeCell ref="A25:C25"/>
    <mergeCell ref="A26:C26"/>
    <mergeCell ref="A27:C27"/>
    <mergeCell ref="A28:C28"/>
    <mergeCell ref="A29:C29"/>
    <mergeCell ref="A30:C30"/>
    <mergeCell ref="A31:C31"/>
    <mergeCell ref="A23:C23"/>
    <mergeCell ref="A22:C22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68:C68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80:C80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</mergeCells>
  <pageMargins left="0.19685039370078741" right="0.19685039370078741" top="0.27559055118110237" bottom="0.27559055118110237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8"/>
  <sheetViews>
    <sheetView tabSelected="1" zoomScale="80" zoomScaleNormal="80" workbookViewId="0">
      <pane ySplit="3" topLeftCell="A4" activePane="bottomLeft" state="frozen"/>
      <selection pane="bottomLeft" activeCell="H10" sqref="H10"/>
    </sheetView>
  </sheetViews>
  <sheetFormatPr baseColWidth="10" defaultRowHeight="15" x14ac:dyDescent="0.25"/>
  <cols>
    <col min="4" max="4" width="17.85546875" style="6" bestFit="1" customWidth="1"/>
    <col min="5" max="16" width="15" bestFit="1" customWidth="1"/>
  </cols>
  <sheetData>
    <row r="1" spans="1:16" x14ac:dyDescent="0.25">
      <c r="A1" s="19" t="s">
        <v>150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x14ac:dyDescent="0.25">
      <c r="A2" s="22" t="s">
        <v>147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x14ac:dyDescent="0.25">
      <c r="A3" s="18"/>
      <c r="B3" s="18"/>
      <c r="C3" s="18"/>
      <c r="D3" s="3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70</v>
      </c>
      <c r="J3" s="2" t="s">
        <v>6</v>
      </c>
      <c r="K3" s="2" t="s">
        <v>7</v>
      </c>
      <c r="L3" s="2" t="s">
        <v>71</v>
      </c>
      <c r="M3" s="2" t="s">
        <v>72</v>
      </c>
      <c r="N3" s="2" t="s">
        <v>10</v>
      </c>
      <c r="O3" s="2" t="s">
        <v>73</v>
      </c>
      <c r="P3" s="2" t="s">
        <v>74</v>
      </c>
    </row>
    <row r="4" spans="1:16" x14ac:dyDescent="0.25">
      <c r="A4" s="18" t="s">
        <v>13</v>
      </c>
      <c r="B4" s="18"/>
      <c r="C4" s="18"/>
      <c r="D4" s="7">
        <f>SUM(D5,D13,D23,D33,D43,D53,D57,D65,D69)</f>
        <v>887275538.58948946</v>
      </c>
      <c r="E4" s="7">
        <f t="shared" ref="E4:P4" si="0">SUM(E5,E13,E23,E33,E43,E53,E57,E65,E69)</f>
        <v>73939628.215790778</v>
      </c>
      <c r="F4" s="7">
        <f t="shared" si="0"/>
        <v>73939628.215790778</v>
      </c>
      <c r="G4" s="7">
        <f t="shared" si="0"/>
        <v>73939628.215790778</v>
      </c>
      <c r="H4" s="7">
        <f t="shared" si="0"/>
        <v>73939628.215790778</v>
      </c>
      <c r="I4" s="7">
        <f t="shared" si="0"/>
        <v>73939628.215790778</v>
      </c>
      <c r="J4" s="7">
        <f t="shared" si="0"/>
        <v>73939628.215790778</v>
      </c>
      <c r="K4" s="7">
        <f t="shared" si="0"/>
        <v>73939628.215790778</v>
      </c>
      <c r="L4" s="7">
        <f t="shared" si="0"/>
        <v>73939628.215790778</v>
      </c>
      <c r="M4" s="7">
        <f t="shared" si="0"/>
        <v>73939628.215790778</v>
      </c>
      <c r="N4" s="7">
        <f t="shared" si="0"/>
        <v>73939628.215790778</v>
      </c>
      <c r="O4" s="7">
        <f t="shared" si="0"/>
        <v>73939628.215790778</v>
      </c>
      <c r="P4" s="7">
        <f t="shared" si="0"/>
        <v>73939628.215790778</v>
      </c>
    </row>
    <row r="5" spans="1:16" x14ac:dyDescent="0.25">
      <c r="A5" s="17" t="s">
        <v>75</v>
      </c>
      <c r="B5" s="17"/>
      <c r="C5" s="17"/>
      <c r="D5" s="7">
        <f>SUM(D6:D12)</f>
        <v>366235891.19830102</v>
      </c>
      <c r="E5" s="7">
        <f t="shared" ref="E5:P5" si="1">SUM(E6:E12)</f>
        <v>30519657.599858418</v>
      </c>
      <c r="F5" s="7">
        <f t="shared" si="1"/>
        <v>30519657.599858418</v>
      </c>
      <c r="G5" s="7">
        <f t="shared" si="1"/>
        <v>30519657.599858418</v>
      </c>
      <c r="H5" s="7">
        <f t="shared" si="1"/>
        <v>30519657.599858418</v>
      </c>
      <c r="I5" s="7">
        <f t="shared" si="1"/>
        <v>30519657.599858418</v>
      </c>
      <c r="J5" s="7">
        <f t="shared" si="1"/>
        <v>30519657.599858418</v>
      </c>
      <c r="K5" s="7">
        <f t="shared" si="1"/>
        <v>30519657.599858418</v>
      </c>
      <c r="L5" s="7">
        <f t="shared" si="1"/>
        <v>30519657.599858418</v>
      </c>
      <c r="M5" s="7">
        <f t="shared" si="1"/>
        <v>30519657.599858418</v>
      </c>
      <c r="N5" s="7">
        <f t="shared" si="1"/>
        <v>30519657.599858418</v>
      </c>
      <c r="O5" s="7">
        <f t="shared" si="1"/>
        <v>30519657.599858418</v>
      </c>
      <c r="P5" s="7">
        <f t="shared" si="1"/>
        <v>30519657.599858418</v>
      </c>
    </row>
    <row r="6" spans="1:16" ht="29.25" customHeight="1" x14ac:dyDescent="0.25">
      <c r="A6" s="13" t="s">
        <v>76</v>
      </c>
      <c r="B6" s="13"/>
      <c r="C6" s="13"/>
      <c r="D6" s="4">
        <f>+'[1]CONAC-1'!$F$10</f>
        <v>155047154.03037992</v>
      </c>
      <c r="E6" s="4">
        <f>+D6/12</f>
        <v>12920596.169198327</v>
      </c>
      <c r="F6" s="4">
        <f>+E6</f>
        <v>12920596.169198327</v>
      </c>
      <c r="G6" s="4">
        <f t="shared" ref="G6:P6" si="2">+F6</f>
        <v>12920596.169198327</v>
      </c>
      <c r="H6" s="4">
        <f t="shared" si="2"/>
        <v>12920596.169198327</v>
      </c>
      <c r="I6" s="4">
        <f t="shared" si="2"/>
        <v>12920596.169198327</v>
      </c>
      <c r="J6" s="4">
        <f t="shared" si="2"/>
        <v>12920596.169198327</v>
      </c>
      <c r="K6" s="4">
        <f t="shared" si="2"/>
        <v>12920596.169198327</v>
      </c>
      <c r="L6" s="4">
        <f t="shared" si="2"/>
        <v>12920596.169198327</v>
      </c>
      <c r="M6" s="4">
        <f t="shared" si="2"/>
        <v>12920596.169198327</v>
      </c>
      <c r="N6" s="4">
        <f t="shared" si="2"/>
        <v>12920596.169198327</v>
      </c>
      <c r="O6" s="4">
        <f t="shared" si="2"/>
        <v>12920596.169198327</v>
      </c>
      <c r="P6" s="4">
        <f t="shared" si="2"/>
        <v>12920596.169198327</v>
      </c>
    </row>
    <row r="7" spans="1:16" ht="30.75" customHeight="1" x14ac:dyDescent="0.25">
      <c r="A7" s="13" t="s">
        <v>77</v>
      </c>
      <c r="B7" s="13"/>
      <c r="C7" s="13"/>
      <c r="D7" s="5">
        <f>+'[1]CONAC-1'!$F$11</f>
        <v>111833175.06778157</v>
      </c>
      <c r="E7" s="4">
        <f t="shared" ref="E7:E70" si="3">+D7/12</f>
        <v>9319431.255648464</v>
      </c>
      <c r="F7" s="4">
        <f t="shared" ref="F7:P7" si="4">+E7</f>
        <v>9319431.255648464</v>
      </c>
      <c r="G7" s="4">
        <f t="shared" si="4"/>
        <v>9319431.255648464</v>
      </c>
      <c r="H7" s="4">
        <f t="shared" si="4"/>
        <v>9319431.255648464</v>
      </c>
      <c r="I7" s="4">
        <f t="shared" si="4"/>
        <v>9319431.255648464</v>
      </c>
      <c r="J7" s="4">
        <f t="shared" si="4"/>
        <v>9319431.255648464</v>
      </c>
      <c r="K7" s="4">
        <f t="shared" si="4"/>
        <v>9319431.255648464</v>
      </c>
      <c r="L7" s="4">
        <f t="shared" si="4"/>
        <v>9319431.255648464</v>
      </c>
      <c r="M7" s="4">
        <f t="shared" si="4"/>
        <v>9319431.255648464</v>
      </c>
      <c r="N7" s="4">
        <f t="shared" si="4"/>
        <v>9319431.255648464</v>
      </c>
      <c r="O7" s="4">
        <f t="shared" si="4"/>
        <v>9319431.255648464</v>
      </c>
      <c r="P7" s="4">
        <f t="shared" si="4"/>
        <v>9319431.255648464</v>
      </c>
    </row>
    <row r="8" spans="1:16" ht="29.25" customHeight="1" x14ac:dyDescent="0.25">
      <c r="A8" s="13" t="s">
        <v>78</v>
      </c>
      <c r="B8" s="13"/>
      <c r="C8" s="13"/>
      <c r="D8" s="5">
        <f>+'[1]CONAC-1'!$F$12</f>
        <v>36157037.062510058</v>
      </c>
      <c r="E8" s="4">
        <f t="shared" si="3"/>
        <v>3013086.4218758382</v>
      </c>
      <c r="F8" s="4">
        <f t="shared" ref="F8:P8" si="5">+E8</f>
        <v>3013086.4218758382</v>
      </c>
      <c r="G8" s="4">
        <f t="shared" si="5"/>
        <v>3013086.4218758382</v>
      </c>
      <c r="H8" s="4">
        <f t="shared" si="5"/>
        <v>3013086.4218758382</v>
      </c>
      <c r="I8" s="4">
        <f t="shared" si="5"/>
        <v>3013086.4218758382</v>
      </c>
      <c r="J8" s="4">
        <f t="shared" si="5"/>
        <v>3013086.4218758382</v>
      </c>
      <c r="K8" s="4">
        <f t="shared" si="5"/>
        <v>3013086.4218758382</v>
      </c>
      <c r="L8" s="4">
        <f t="shared" si="5"/>
        <v>3013086.4218758382</v>
      </c>
      <c r="M8" s="4">
        <f t="shared" si="5"/>
        <v>3013086.4218758382</v>
      </c>
      <c r="N8" s="4">
        <f t="shared" si="5"/>
        <v>3013086.4218758382</v>
      </c>
      <c r="O8" s="4">
        <f t="shared" si="5"/>
        <v>3013086.4218758382</v>
      </c>
      <c r="P8" s="4">
        <f t="shared" si="5"/>
        <v>3013086.4218758382</v>
      </c>
    </row>
    <row r="9" spans="1:16" x14ac:dyDescent="0.25">
      <c r="A9" s="13" t="s">
        <v>79</v>
      </c>
      <c r="B9" s="13"/>
      <c r="C9" s="13"/>
      <c r="D9" s="5">
        <f>+'[1]CONAC-1'!$F$13</f>
        <v>12061245.512217004</v>
      </c>
      <c r="E9" s="4">
        <f t="shared" si="3"/>
        <v>1005103.7926847503</v>
      </c>
      <c r="F9" s="4">
        <f t="shared" ref="F9:P9" si="6">+E9</f>
        <v>1005103.7926847503</v>
      </c>
      <c r="G9" s="4">
        <f t="shared" si="6"/>
        <v>1005103.7926847503</v>
      </c>
      <c r="H9" s="4">
        <f t="shared" si="6"/>
        <v>1005103.7926847503</v>
      </c>
      <c r="I9" s="4">
        <f t="shared" si="6"/>
        <v>1005103.7926847503</v>
      </c>
      <c r="J9" s="4">
        <f t="shared" si="6"/>
        <v>1005103.7926847503</v>
      </c>
      <c r="K9" s="4">
        <f t="shared" si="6"/>
        <v>1005103.7926847503</v>
      </c>
      <c r="L9" s="4">
        <f t="shared" si="6"/>
        <v>1005103.7926847503</v>
      </c>
      <c r="M9" s="4">
        <f t="shared" si="6"/>
        <v>1005103.7926847503</v>
      </c>
      <c r="N9" s="4">
        <f t="shared" si="6"/>
        <v>1005103.7926847503</v>
      </c>
      <c r="O9" s="4">
        <f t="shared" si="6"/>
        <v>1005103.7926847503</v>
      </c>
      <c r="P9" s="4">
        <f t="shared" si="6"/>
        <v>1005103.7926847503</v>
      </c>
    </row>
    <row r="10" spans="1:16" x14ac:dyDescent="0.25">
      <c r="A10" s="13" t="s">
        <v>80</v>
      </c>
      <c r="B10" s="13"/>
      <c r="C10" s="13"/>
      <c r="D10" s="5">
        <f>+'[1]CONAC-1'!$F$14</f>
        <v>1953790.0338352432</v>
      </c>
      <c r="E10" s="4">
        <f t="shared" si="3"/>
        <v>162815.83615293694</v>
      </c>
      <c r="F10" s="4">
        <f t="shared" ref="F10:P10" si="7">+E10</f>
        <v>162815.83615293694</v>
      </c>
      <c r="G10" s="4">
        <f t="shared" si="7"/>
        <v>162815.83615293694</v>
      </c>
      <c r="H10" s="4">
        <f t="shared" si="7"/>
        <v>162815.83615293694</v>
      </c>
      <c r="I10" s="4">
        <f t="shared" si="7"/>
        <v>162815.83615293694</v>
      </c>
      <c r="J10" s="4">
        <f t="shared" si="7"/>
        <v>162815.83615293694</v>
      </c>
      <c r="K10" s="4">
        <f t="shared" si="7"/>
        <v>162815.83615293694</v>
      </c>
      <c r="L10" s="4">
        <f t="shared" si="7"/>
        <v>162815.83615293694</v>
      </c>
      <c r="M10" s="4">
        <f t="shared" si="7"/>
        <v>162815.83615293694</v>
      </c>
      <c r="N10" s="4">
        <f t="shared" si="7"/>
        <v>162815.83615293694</v>
      </c>
      <c r="O10" s="4">
        <f t="shared" si="7"/>
        <v>162815.83615293694</v>
      </c>
      <c r="P10" s="4">
        <f t="shared" si="7"/>
        <v>162815.83615293694</v>
      </c>
    </row>
    <row r="11" spans="1:16" x14ac:dyDescent="0.25">
      <c r="A11" s="13" t="s">
        <v>81</v>
      </c>
      <c r="B11" s="13"/>
      <c r="C11" s="13"/>
      <c r="D11" s="5"/>
      <c r="E11" s="4">
        <f t="shared" si="3"/>
        <v>0</v>
      </c>
      <c r="F11" s="4">
        <f t="shared" ref="F11:P11" si="8">+E11</f>
        <v>0</v>
      </c>
      <c r="G11" s="4">
        <f t="shared" si="8"/>
        <v>0</v>
      </c>
      <c r="H11" s="4">
        <f t="shared" si="8"/>
        <v>0</v>
      </c>
      <c r="I11" s="4">
        <f t="shared" si="8"/>
        <v>0</v>
      </c>
      <c r="J11" s="4">
        <f t="shared" si="8"/>
        <v>0</v>
      </c>
      <c r="K11" s="4">
        <f t="shared" si="8"/>
        <v>0</v>
      </c>
      <c r="L11" s="4">
        <f t="shared" si="8"/>
        <v>0</v>
      </c>
      <c r="M11" s="4">
        <f t="shared" si="8"/>
        <v>0</v>
      </c>
      <c r="N11" s="4">
        <f t="shared" si="8"/>
        <v>0</v>
      </c>
      <c r="O11" s="4">
        <f t="shared" si="8"/>
        <v>0</v>
      </c>
      <c r="P11" s="4">
        <f t="shared" si="8"/>
        <v>0</v>
      </c>
    </row>
    <row r="12" spans="1:16" ht="29.25" customHeight="1" x14ac:dyDescent="0.25">
      <c r="A12" s="13" t="s">
        <v>82</v>
      </c>
      <c r="B12" s="13"/>
      <c r="C12" s="13"/>
      <c r="D12" s="5">
        <f>+'[1]CONAC-1'!$F$16</f>
        <v>49183489.49157726</v>
      </c>
      <c r="E12" s="4">
        <f t="shared" si="3"/>
        <v>4098624.124298105</v>
      </c>
      <c r="F12" s="4">
        <f t="shared" ref="F12:P12" si="9">+E12</f>
        <v>4098624.124298105</v>
      </c>
      <c r="G12" s="4">
        <f t="shared" si="9"/>
        <v>4098624.124298105</v>
      </c>
      <c r="H12" s="4">
        <f t="shared" si="9"/>
        <v>4098624.124298105</v>
      </c>
      <c r="I12" s="4">
        <f t="shared" si="9"/>
        <v>4098624.124298105</v>
      </c>
      <c r="J12" s="4">
        <f t="shared" si="9"/>
        <v>4098624.124298105</v>
      </c>
      <c r="K12" s="4">
        <f t="shared" si="9"/>
        <v>4098624.124298105</v>
      </c>
      <c r="L12" s="4">
        <f t="shared" si="9"/>
        <v>4098624.124298105</v>
      </c>
      <c r="M12" s="4">
        <f t="shared" si="9"/>
        <v>4098624.124298105</v>
      </c>
      <c r="N12" s="4">
        <f t="shared" si="9"/>
        <v>4098624.124298105</v>
      </c>
      <c r="O12" s="4">
        <f t="shared" si="9"/>
        <v>4098624.124298105</v>
      </c>
      <c r="P12" s="4">
        <f t="shared" si="9"/>
        <v>4098624.124298105</v>
      </c>
    </row>
    <row r="13" spans="1:16" s="9" customFormat="1" x14ac:dyDescent="0.25">
      <c r="A13" s="17" t="s">
        <v>83</v>
      </c>
      <c r="B13" s="17"/>
      <c r="C13" s="17"/>
      <c r="D13" s="8">
        <f>SUM(D14:D22)</f>
        <v>77516450.605968162</v>
      </c>
      <c r="E13" s="7">
        <f t="shared" si="3"/>
        <v>6459704.2171640135</v>
      </c>
      <c r="F13" s="7">
        <f t="shared" ref="F13:P13" si="10">+E13</f>
        <v>6459704.2171640135</v>
      </c>
      <c r="G13" s="7">
        <f t="shared" si="10"/>
        <v>6459704.2171640135</v>
      </c>
      <c r="H13" s="7">
        <f t="shared" si="10"/>
        <v>6459704.2171640135</v>
      </c>
      <c r="I13" s="7">
        <f t="shared" si="10"/>
        <v>6459704.2171640135</v>
      </c>
      <c r="J13" s="7">
        <f t="shared" si="10"/>
        <v>6459704.2171640135</v>
      </c>
      <c r="K13" s="7">
        <f t="shared" si="10"/>
        <v>6459704.2171640135</v>
      </c>
      <c r="L13" s="7">
        <f t="shared" si="10"/>
        <v>6459704.2171640135</v>
      </c>
      <c r="M13" s="7">
        <f t="shared" si="10"/>
        <v>6459704.2171640135</v>
      </c>
      <c r="N13" s="7">
        <f t="shared" si="10"/>
        <v>6459704.2171640135</v>
      </c>
      <c r="O13" s="7">
        <f t="shared" si="10"/>
        <v>6459704.2171640135</v>
      </c>
      <c r="P13" s="7">
        <f t="shared" si="10"/>
        <v>6459704.2171640135</v>
      </c>
    </row>
    <row r="14" spans="1:16" ht="45.75" customHeight="1" x14ac:dyDescent="0.25">
      <c r="A14" s="13" t="s">
        <v>84</v>
      </c>
      <c r="B14" s="13"/>
      <c r="C14" s="13"/>
      <c r="D14" s="5">
        <v>9043647.1510497667</v>
      </c>
      <c r="E14" s="4">
        <f t="shared" si="3"/>
        <v>753637.2625874806</v>
      </c>
      <c r="F14" s="4">
        <f t="shared" ref="F14:P14" si="11">+E14</f>
        <v>753637.2625874806</v>
      </c>
      <c r="G14" s="4">
        <f t="shared" si="11"/>
        <v>753637.2625874806</v>
      </c>
      <c r="H14" s="4">
        <f t="shared" si="11"/>
        <v>753637.2625874806</v>
      </c>
      <c r="I14" s="4">
        <f t="shared" si="11"/>
        <v>753637.2625874806</v>
      </c>
      <c r="J14" s="4">
        <f t="shared" si="11"/>
        <v>753637.2625874806</v>
      </c>
      <c r="K14" s="4">
        <f t="shared" si="11"/>
        <v>753637.2625874806</v>
      </c>
      <c r="L14" s="4">
        <f t="shared" si="11"/>
        <v>753637.2625874806</v>
      </c>
      <c r="M14" s="4">
        <f t="shared" si="11"/>
        <v>753637.2625874806</v>
      </c>
      <c r="N14" s="4">
        <f t="shared" si="11"/>
        <v>753637.2625874806</v>
      </c>
      <c r="O14" s="4">
        <f t="shared" si="11"/>
        <v>753637.2625874806</v>
      </c>
      <c r="P14" s="4">
        <f t="shared" si="11"/>
        <v>753637.2625874806</v>
      </c>
    </row>
    <row r="15" spans="1:16" x14ac:dyDescent="0.25">
      <c r="A15" s="12" t="s">
        <v>85</v>
      </c>
      <c r="B15" s="12"/>
      <c r="C15" s="12"/>
      <c r="D15" s="5">
        <v>3088300.9474094007</v>
      </c>
      <c r="E15" s="4">
        <f t="shared" si="3"/>
        <v>257358.41228411673</v>
      </c>
      <c r="F15" s="4">
        <f t="shared" ref="F15:P15" si="12">+E15</f>
        <v>257358.41228411673</v>
      </c>
      <c r="G15" s="4">
        <f t="shared" si="12"/>
        <v>257358.41228411673</v>
      </c>
      <c r="H15" s="4">
        <f t="shared" si="12"/>
        <v>257358.41228411673</v>
      </c>
      <c r="I15" s="4">
        <f t="shared" si="12"/>
        <v>257358.41228411673</v>
      </c>
      <c r="J15" s="4">
        <f t="shared" si="12"/>
        <v>257358.41228411673</v>
      </c>
      <c r="K15" s="4">
        <f t="shared" si="12"/>
        <v>257358.41228411673</v>
      </c>
      <c r="L15" s="4">
        <f t="shared" si="12"/>
        <v>257358.41228411673</v>
      </c>
      <c r="M15" s="4">
        <f t="shared" si="12"/>
        <v>257358.41228411673</v>
      </c>
      <c r="N15" s="4">
        <f t="shared" si="12"/>
        <v>257358.41228411673</v>
      </c>
      <c r="O15" s="4">
        <f t="shared" si="12"/>
        <v>257358.41228411673</v>
      </c>
      <c r="P15" s="4">
        <f t="shared" si="12"/>
        <v>257358.41228411673</v>
      </c>
    </row>
    <row r="16" spans="1:16" ht="30.75" customHeight="1" x14ac:dyDescent="0.25">
      <c r="A16" s="13" t="s">
        <v>86</v>
      </c>
      <c r="B16" s="13"/>
      <c r="C16" s="13"/>
      <c r="D16" s="5">
        <v>0</v>
      </c>
      <c r="E16" s="4">
        <f t="shared" si="3"/>
        <v>0</v>
      </c>
      <c r="F16" s="4">
        <f t="shared" ref="F16:P16" si="13">+E16</f>
        <v>0</v>
      </c>
      <c r="G16" s="4">
        <f t="shared" si="13"/>
        <v>0</v>
      </c>
      <c r="H16" s="4">
        <f t="shared" si="13"/>
        <v>0</v>
      </c>
      <c r="I16" s="4">
        <f t="shared" si="13"/>
        <v>0</v>
      </c>
      <c r="J16" s="4">
        <f t="shared" si="13"/>
        <v>0</v>
      </c>
      <c r="K16" s="4">
        <f t="shared" si="13"/>
        <v>0</v>
      </c>
      <c r="L16" s="4">
        <f t="shared" si="13"/>
        <v>0</v>
      </c>
      <c r="M16" s="4">
        <f t="shared" si="13"/>
        <v>0</v>
      </c>
      <c r="N16" s="4">
        <f t="shared" si="13"/>
        <v>0</v>
      </c>
      <c r="O16" s="4">
        <f t="shared" si="13"/>
        <v>0</v>
      </c>
      <c r="P16" s="4">
        <f t="shared" si="13"/>
        <v>0</v>
      </c>
    </row>
    <row r="17" spans="1:16" ht="31.5" customHeight="1" x14ac:dyDescent="0.25">
      <c r="A17" s="13" t="s">
        <v>87</v>
      </c>
      <c r="B17" s="13"/>
      <c r="C17" s="13"/>
      <c r="D17" s="5">
        <v>7789350.0300565548</v>
      </c>
      <c r="E17" s="4">
        <f t="shared" si="3"/>
        <v>649112.5025047129</v>
      </c>
      <c r="F17" s="4">
        <f t="shared" ref="F17:P17" si="14">+E17</f>
        <v>649112.5025047129</v>
      </c>
      <c r="G17" s="4">
        <f t="shared" si="14"/>
        <v>649112.5025047129</v>
      </c>
      <c r="H17" s="4">
        <f t="shared" si="14"/>
        <v>649112.5025047129</v>
      </c>
      <c r="I17" s="4">
        <f t="shared" si="14"/>
        <v>649112.5025047129</v>
      </c>
      <c r="J17" s="4">
        <f t="shared" si="14"/>
        <v>649112.5025047129</v>
      </c>
      <c r="K17" s="4">
        <f t="shared" si="14"/>
        <v>649112.5025047129</v>
      </c>
      <c r="L17" s="4">
        <f t="shared" si="14"/>
        <v>649112.5025047129</v>
      </c>
      <c r="M17" s="4">
        <f t="shared" si="14"/>
        <v>649112.5025047129</v>
      </c>
      <c r="N17" s="4">
        <f t="shared" si="14"/>
        <v>649112.5025047129</v>
      </c>
      <c r="O17" s="4">
        <f t="shared" si="14"/>
        <v>649112.5025047129</v>
      </c>
      <c r="P17" s="4">
        <f t="shared" si="14"/>
        <v>649112.5025047129</v>
      </c>
    </row>
    <row r="18" spans="1:16" ht="30" customHeight="1" x14ac:dyDescent="0.25">
      <c r="A18" s="13" t="s">
        <v>88</v>
      </c>
      <c r="B18" s="13"/>
      <c r="C18" s="13"/>
      <c r="D18" s="5">
        <v>4874291.0162031669</v>
      </c>
      <c r="E18" s="4">
        <f t="shared" si="3"/>
        <v>406190.91801693058</v>
      </c>
      <c r="F18" s="4">
        <f t="shared" ref="F18:P18" si="15">+E18</f>
        <v>406190.91801693058</v>
      </c>
      <c r="G18" s="4">
        <f t="shared" si="15"/>
        <v>406190.91801693058</v>
      </c>
      <c r="H18" s="4">
        <f t="shared" si="15"/>
        <v>406190.91801693058</v>
      </c>
      <c r="I18" s="4">
        <f t="shared" si="15"/>
        <v>406190.91801693058</v>
      </c>
      <c r="J18" s="4">
        <f t="shared" si="15"/>
        <v>406190.91801693058</v>
      </c>
      <c r="K18" s="4">
        <f t="shared" si="15"/>
        <v>406190.91801693058</v>
      </c>
      <c r="L18" s="4">
        <f t="shared" si="15"/>
        <v>406190.91801693058</v>
      </c>
      <c r="M18" s="4">
        <f t="shared" si="15"/>
        <v>406190.91801693058</v>
      </c>
      <c r="N18" s="4">
        <f t="shared" si="15"/>
        <v>406190.91801693058</v>
      </c>
      <c r="O18" s="4">
        <f t="shared" si="15"/>
        <v>406190.91801693058</v>
      </c>
      <c r="P18" s="4">
        <f t="shared" si="15"/>
        <v>406190.91801693058</v>
      </c>
    </row>
    <row r="19" spans="1:16" ht="29.25" customHeight="1" x14ac:dyDescent="0.25">
      <c r="A19" s="13" t="s">
        <v>89</v>
      </c>
      <c r="B19" s="13"/>
      <c r="C19" s="13"/>
      <c r="D19" s="4">
        <v>43713407.580641642</v>
      </c>
      <c r="E19" s="4">
        <f t="shared" si="3"/>
        <v>3642783.9650534703</v>
      </c>
      <c r="F19" s="4">
        <f t="shared" ref="F19:P19" si="16">+E19</f>
        <v>3642783.9650534703</v>
      </c>
      <c r="G19" s="4">
        <f t="shared" si="16"/>
        <v>3642783.9650534703</v>
      </c>
      <c r="H19" s="4">
        <f t="shared" si="16"/>
        <v>3642783.9650534703</v>
      </c>
      <c r="I19" s="4">
        <f t="shared" si="16"/>
        <v>3642783.9650534703</v>
      </c>
      <c r="J19" s="4">
        <f t="shared" si="16"/>
        <v>3642783.9650534703</v>
      </c>
      <c r="K19" s="4">
        <f t="shared" si="16"/>
        <v>3642783.9650534703</v>
      </c>
      <c r="L19" s="4">
        <f t="shared" si="16"/>
        <v>3642783.9650534703</v>
      </c>
      <c r="M19" s="4">
        <f t="shared" si="16"/>
        <v>3642783.9650534703</v>
      </c>
      <c r="N19" s="4">
        <f t="shared" si="16"/>
        <v>3642783.9650534703</v>
      </c>
      <c r="O19" s="4">
        <f t="shared" si="16"/>
        <v>3642783.9650534703</v>
      </c>
      <c r="P19" s="4">
        <f t="shared" si="16"/>
        <v>3642783.9650534703</v>
      </c>
    </row>
    <row r="20" spans="1:16" ht="29.25" customHeight="1" x14ac:dyDescent="0.25">
      <c r="A20" s="13" t="s">
        <v>90</v>
      </c>
      <c r="B20" s="13"/>
      <c r="C20" s="13"/>
      <c r="D20" s="4">
        <v>6764215.2411689768</v>
      </c>
      <c r="E20" s="4">
        <f t="shared" si="3"/>
        <v>563684.6034307481</v>
      </c>
      <c r="F20" s="4">
        <f t="shared" ref="F20:P20" si="17">+E20</f>
        <v>563684.6034307481</v>
      </c>
      <c r="G20" s="4">
        <f t="shared" si="17"/>
        <v>563684.6034307481</v>
      </c>
      <c r="H20" s="4">
        <f t="shared" si="17"/>
        <v>563684.6034307481</v>
      </c>
      <c r="I20" s="4">
        <f t="shared" si="17"/>
        <v>563684.6034307481</v>
      </c>
      <c r="J20" s="4">
        <f t="shared" si="17"/>
        <v>563684.6034307481</v>
      </c>
      <c r="K20" s="4">
        <f t="shared" si="17"/>
        <v>563684.6034307481</v>
      </c>
      <c r="L20" s="4">
        <f t="shared" si="17"/>
        <v>563684.6034307481</v>
      </c>
      <c r="M20" s="4">
        <f t="shared" si="17"/>
        <v>563684.6034307481</v>
      </c>
      <c r="N20" s="4">
        <f t="shared" si="17"/>
        <v>563684.6034307481</v>
      </c>
      <c r="O20" s="4">
        <f t="shared" si="17"/>
        <v>563684.6034307481</v>
      </c>
      <c r="P20" s="4">
        <f t="shared" si="17"/>
        <v>563684.6034307481</v>
      </c>
    </row>
    <row r="21" spans="1:16" ht="31.5" customHeight="1" x14ac:dyDescent="0.25">
      <c r="A21" s="13" t="s">
        <v>91</v>
      </c>
      <c r="B21" s="13"/>
      <c r="C21" s="13"/>
      <c r="D21" s="4">
        <v>1023700.9738832498</v>
      </c>
      <c r="E21" s="4">
        <f t="shared" si="3"/>
        <v>85308.414490270821</v>
      </c>
      <c r="F21" s="4">
        <f t="shared" ref="F21:P21" si="18">+E21</f>
        <v>85308.414490270821</v>
      </c>
      <c r="G21" s="4">
        <f t="shared" si="18"/>
        <v>85308.414490270821</v>
      </c>
      <c r="H21" s="4">
        <f t="shared" si="18"/>
        <v>85308.414490270821</v>
      </c>
      <c r="I21" s="4">
        <f t="shared" si="18"/>
        <v>85308.414490270821</v>
      </c>
      <c r="J21" s="4">
        <f t="shared" si="18"/>
        <v>85308.414490270821</v>
      </c>
      <c r="K21" s="4">
        <f t="shared" si="18"/>
        <v>85308.414490270821</v>
      </c>
      <c r="L21" s="4">
        <f t="shared" si="18"/>
        <v>85308.414490270821</v>
      </c>
      <c r="M21" s="4">
        <f t="shared" si="18"/>
        <v>85308.414490270821</v>
      </c>
      <c r="N21" s="4">
        <f t="shared" si="18"/>
        <v>85308.414490270821</v>
      </c>
      <c r="O21" s="4">
        <f t="shared" si="18"/>
        <v>85308.414490270821</v>
      </c>
      <c r="P21" s="4">
        <f t="shared" si="18"/>
        <v>85308.414490270821</v>
      </c>
    </row>
    <row r="22" spans="1:16" ht="30.75" customHeight="1" x14ac:dyDescent="0.25">
      <c r="A22" s="13" t="s">
        <v>92</v>
      </c>
      <c r="B22" s="13"/>
      <c r="C22" s="13"/>
      <c r="D22" s="4">
        <v>1219537.6655554017</v>
      </c>
      <c r="E22" s="4">
        <f t="shared" si="3"/>
        <v>101628.13879628347</v>
      </c>
      <c r="F22" s="4">
        <f t="shared" ref="F22:P22" si="19">+E22</f>
        <v>101628.13879628347</v>
      </c>
      <c r="G22" s="4">
        <f t="shared" si="19"/>
        <v>101628.13879628347</v>
      </c>
      <c r="H22" s="4">
        <f t="shared" si="19"/>
        <v>101628.13879628347</v>
      </c>
      <c r="I22" s="4">
        <f t="shared" si="19"/>
        <v>101628.13879628347</v>
      </c>
      <c r="J22" s="4">
        <f t="shared" si="19"/>
        <v>101628.13879628347</v>
      </c>
      <c r="K22" s="4">
        <f t="shared" si="19"/>
        <v>101628.13879628347</v>
      </c>
      <c r="L22" s="4">
        <f t="shared" si="19"/>
        <v>101628.13879628347</v>
      </c>
      <c r="M22" s="4">
        <f t="shared" si="19"/>
        <v>101628.13879628347</v>
      </c>
      <c r="N22" s="4">
        <f t="shared" si="19"/>
        <v>101628.13879628347</v>
      </c>
      <c r="O22" s="4">
        <f t="shared" si="19"/>
        <v>101628.13879628347</v>
      </c>
      <c r="P22" s="4">
        <f t="shared" si="19"/>
        <v>101628.13879628347</v>
      </c>
    </row>
    <row r="23" spans="1:16" s="9" customFormat="1" x14ac:dyDescent="0.25">
      <c r="A23" s="16" t="s">
        <v>93</v>
      </c>
      <c r="B23" s="16"/>
      <c r="C23" s="16"/>
      <c r="D23" s="7">
        <f>SUM(D24:D32)</f>
        <v>249463186.94255289</v>
      </c>
      <c r="E23" s="7">
        <f t="shared" si="3"/>
        <v>20788598.911879409</v>
      </c>
      <c r="F23" s="7">
        <f t="shared" ref="F23:P23" si="20">+E23</f>
        <v>20788598.911879409</v>
      </c>
      <c r="G23" s="7">
        <f t="shared" si="20"/>
        <v>20788598.911879409</v>
      </c>
      <c r="H23" s="7">
        <f t="shared" si="20"/>
        <v>20788598.911879409</v>
      </c>
      <c r="I23" s="7">
        <f t="shared" si="20"/>
        <v>20788598.911879409</v>
      </c>
      <c r="J23" s="7">
        <f t="shared" si="20"/>
        <v>20788598.911879409</v>
      </c>
      <c r="K23" s="7">
        <f t="shared" si="20"/>
        <v>20788598.911879409</v>
      </c>
      <c r="L23" s="7">
        <f t="shared" si="20"/>
        <v>20788598.911879409</v>
      </c>
      <c r="M23" s="7">
        <f t="shared" si="20"/>
        <v>20788598.911879409</v>
      </c>
      <c r="N23" s="7">
        <f t="shared" si="20"/>
        <v>20788598.911879409</v>
      </c>
      <c r="O23" s="7">
        <f t="shared" si="20"/>
        <v>20788598.911879409</v>
      </c>
      <c r="P23" s="7">
        <f t="shared" si="20"/>
        <v>20788598.911879409</v>
      </c>
    </row>
    <row r="24" spans="1:16" x14ac:dyDescent="0.25">
      <c r="A24" s="12" t="s">
        <v>94</v>
      </c>
      <c r="B24" s="12"/>
      <c r="C24" s="12"/>
      <c r="D24" s="4">
        <v>82527123.964898303</v>
      </c>
      <c r="E24" s="4">
        <f t="shared" si="3"/>
        <v>6877260.3304081922</v>
      </c>
      <c r="F24" s="4">
        <f t="shared" ref="F24:P24" si="21">+E24</f>
        <v>6877260.3304081922</v>
      </c>
      <c r="G24" s="4">
        <f t="shared" si="21"/>
        <v>6877260.3304081922</v>
      </c>
      <c r="H24" s="4">
        <f t="shared" si="21"/>
        <v>6877260.3304081922</v>
      </c>
      <c r="I24" s="4">
        <f t="shared" si="21"/>
        <v>6877260.3304081922</v>
      </c>
      <c r="J24" s="4">
        <f t="shared" si="21"/>
        <v>6877260.3304081922</v>
      </c>
      <c r="K24" s="4">
        <f t="shared" si="21"/>
        <v>6877260.3304081922</v>
      </c>
      <c r="L24" s="4">
        <f t="shared" si="21"/>
        <v>6877260.3304081922</v>
      </c>
      <c r="M24" s="4">
        <f t="shared" si="21"/>
        <v>6877260.3304081922</v>
      </c>
      <c r="N24" s="4">
        <f t="shared" si="21"/>
        <v>6877260.3304081922</v>
      </c>
      <c r="O24" s="4">
        <f t="shared" si="21"/>
        <v>6877260.3304081922</v>
      </c>
      <c r="P24" s="4">
        <f t="shared" si="21"/>
        <v>6877260.3304081922</v>
      </c>
    </row>
    <row r="25" spans="1:16" x14ac:dyDescent="0.25">
      <c r="A25" s="12" t="s">
        <v>95</v>
      </c>
      <c r="B25" s="12"/>
      <c r="C25" s="12"/>
      <c r="D25" s="4">
        <v>42394035.208139569</v>
      </c>
      <c r="E25" s="4">
        <f t="shared" si="3"/>
        <v>3532836.2673449642</v>
      </c>
      <c r="F25" s="4">
        <f t="shared" ref="F25:P25" si="22">+E25</f>
        <v>3532836.2673449642</v>
      </c>
      <c r="G25" s="4">
        <f t="shared" si="22"/>
        <v>3532836.2673449642</v>
      </c>
      <c r="H25" s="4">
        <f t="shared" si="22"/>
        <v>3532836.2673449642</v>
      </c>
      <c r="I25" s="4">
        <f t="shared" si="22"/>
        <v>3532836.2673449642</v>
      </c>
      <c r="J25" s="4">
        <f t="shared" si="22"/>
        <v>3532836.2673449642</v>
      </c>
      <c r="K25" s="4">
        <f t="shared" si="22"/>
        <v>3532836.2673449642</v>
      </c>
      <c r="L25" s="4">
        <f t="shared" si="22"/>
        <v>3532836.2673449642</v>
      </c>
      <c r="M25" s="4">
        <f t="shared" si="22"/>
        <v>3532836.2673449642</v>
      </c>
      <c r="N25" s="4">
        <f t="shared" si="22"/>
        <v>3532836.2673449642</v>
      </c>
      <c r="O25" s="4">
        <f t="shared" si="22"/>
        <v>3532836.2673449642</v>
      </c>
      <c r="P25" s="4">
        <f t="shared" si="22"/>
        <v>3532836.2673449642</v>
      </c>
    </row>
    <row r="26" spans="1:16" ht="44.25" customHeight="1" x14ac:dyDescent="0.25">
      <c r="A26" s="13" t="s">
        <v>96</v>
      </c>
      <c r="B26" s="13"/>
      <c r="C26" s="13"/>
      <c r="D26" s="4">
        <v>7121779.1953429068</v>
      </c>
      <c r="E26" s="4">
        <f t="shared" si="3"/>
        <v>593481.5996119089</v>
      </c>
      <c r="F26" s="4">
        <f t="shared" ref="F26:P26" si="23">+E26</f>
        <v>593481.5996119089</v>
      </c>
      <c r="G26" s="4">
        <f t="shared" si="23"/>
        <v>593481.5996119089</v>
      </c>
      <c r="H26" s="4">
        <f t="shared" si="23"/>
        <v>593481.5996119089</v>
      </c>
      <c r="I26" s="4">
        <f t="shared" si="23"/>
        <v>593481.5996119089</v>
      </c>
      <c r="J26" s="4">
        <f t="shared" si="23"/>
        <v>593481.5996119089</v>
      </c>
      <c r="K26" s="4">
        <f t="shared" si="23"/>
        <v>593481.5996119089</v>
      </c>
      <c r="L26" s="4">
        <f t="shared" si="23"/>
        <v>593481.5996119089</v>
      </c>
      <c r="M26" s="4">
        <f t="shared" si="23"/>
        <v>593481.5996119089</v>
      </c>
      <c r="N26" s="4">
        <f t="shared" si="23"/>
        <v>593481.5996119089</v>
      </c>
      <c r="O26" s="4">
        <f t="shared" si="23"/>
        <v>593481.5996119089</v>
      </c>
      <c r="P26" s="4">
        <f t="shared" si="23"/>
        <v>593481.5996119089</v>
      </c>
    </row>
    <row r="27" spans="1:16" ht="30" customHeight="1" x14ac:dyDescent="0.25">
      <c r="A27" s="13" t="s">
        <v>97</v>
      </c>
      <c r="B27" s="13"/>
      <c r="C27" s="13"/>
      <c r="D27" s="4">
        <v>6968729.2625692571</v>
      </c>
      <c r="E27" s="4">
        <f t="shared" si="3"/>
        <v>580727.43854743813</v>
      </c>
      <c r="F27" s="4">
        <f t="shared" ref="F27:P27" si="24">+E27</f>
        <v>580727.43854743813</v>
      </c>
      <c r="G27" s="4">
        <f t="shared" si="24"/>
        <v>580727.43854743813</v>
      </c>
      <c r="H27" s="4">
        <f t="shared" si="24"/>
        <v>580727.43854743813</v>
      </c>
      <c r="I27" s="4">
        <f t="shared" si="24"/>
        <v>580727.43854743813</v>
      </c>
      <c r="J27" s="4">
        <f t="shared" si="24"/>
        <v>580727.43854743813</v>
      </c>
      <c r="K27" s="4">
        <f t="shared" si="24"/>
        <v>580727.43854743813</v>
      </c>
      <c r="L27" s="4">
        <f t="shared" si="24"/>
        <v>580727.43854743813</v>
      </c>
      <c r="M27" s="4">
        <f t="shared" si="24"/>
        <v>580727.43854743813</v>
      </c>
      <c r="N27" s="4">
        <f t="shared" si="24"/>
        <v>580727.43854743813</v>
      </c>
      <c r="O27" s="4">
        <f t="shared" si="24"/>
        <v>580727.43854743813</v>
      </c>
      <c r="P27" s="4">
        <f t="shared" si="24"/>
        <v>580727.43854743813</v>
      </c>
    </row>
    <row r="28" spans="1:16" ht="44.25" customHeight="1" x14ac:dyDescent="0.25">
      <c r="A28" s="13" t="s">
        <v>102</v>
      </c>
      <c r="B28" s="13"/>
      <c r="C28" s="13"/>
      <c r="D28" s="4">
        <v>89418724.62639989</v>
      </c>
      <c r="E28" s="4">
        <f t="shared" si="3"/>
        <v>7451560.3855333244</v>
      </c>
      <c r="F28" s="4">
        <f t="shared" ref="F28:P28" si="25">+E28</f>
        <v>7451560.3855333244</v>
      </c>
      <c r="G28" s="4">
        <f t="shared" si="25"/>
        <v>7451560.3855333244</v>
      </c>
      <c r="H28" s="4">
        <f t="shared" si="25"/>
        <v>7451560.3855333244</v>
      </c>
      <c r="I28" s="4">
        <f t="shared" si="25"/>
        <v>7451560.3855333244</v>
      </c>
      <c r="J28" s="4">
        <f t="shared" si="25"/>
        <v>7451560.3855333244</v>
      </c>
      <c r="K28" s="4">
        <f t="shared" si="25"/>
        <v>7451560.3855333244</v>
      </c>
      <c r="L28" s="4">
        <f t="shared" si="25"/>
        <v>7451560.3855333244</v>
      </c>
      <c r="M28" s="4">
        <f t="shared" si="25"/>
        <v>7451560.3855333244</v>
      </c>
      <c r="N28" s="4">
        <f t="shared" si="25"/>
        <v>7451560.3855333244</v>
      </c>
      <c r="O28" s="4">
        <f t="shared" si="25"/>
        <v>7451560.3855333244</v>
      </c>
      <c r="P28" s="4">
        <f t="shared" si="25"/>
        <v>7451560.3855333244</v>
      </c>
    </row>
    <row r="29" spans="1:16" x14ac:dyDescent="0.25">
      <c r="A29" s="12" t="s">
        <v>98</v>
      </c>
      <c r="B29" s="12"/>
      <c r="C29" s="12"/>
      <c r="D29" s="4">
        <v>2004555.2457374528</v>
      </c>
      <c r="E29" s="4">
        <f t="shared" si="3"/>
        <v>167046.27047812106</v>
      </c>
      <c r="F29" s="4">
        <f t="shared" ref="F29:P29" si="26">+E29</f>
        <v>167046.27047812106</v>
      </c>
      <c r="G29" s="4">
        <f t="shared" si="26"/>
        <v>167046.27047812106</v>
      </c>
      <c r="H29" s="4">
        <f t="shared" si="26"/>
        <v>167046.27047812106</v>
      </c>
      <c r="I29" s="4">
        <f t="shared" si="26"/>
        <v>167046.27047812106</v>
      </c>
      <c r="J29" s="4">
        <f t="shared" si="26"/>
        <v>167046.27047812106</v>
      </c>
      <c r="K29" s="4">
        <f t="shared" si="26"/>
        <v>167046.27047812106</v>
      </c>
      <c r="L29" s="4">
        <f t="shared" si="26"/>
        <v>167046.27047812106</v>
      </c>
      <c r="M29" s="4">
        <f t="shared" si="26"/>
        <v>167046.27047812106</v>
      </c>
      <c r="N29" s="4">
        <f t="shared" si="26"/>
        <v>167046.27047812106</v>
      </c>
      <c r="O29" s="4">
        <f t="shared" si="26"/>
        <v>167046.27047812106</v>
      </c>
      <c r="P29" s="4">
        <f t="shared" si="26"/>
        <v>167046.27047812106</v>
      </c>
    </row>
    <row r="30" spans="1:16" x14ac:dyDescent="0.25">
      <c r="A30" s="12" t="s">
        <v>99</v>
      </c>
      <c r="B30" s="12"/>
      <c r="C30" s="12"/>
      <c r="D30" s="4">
        <v>86338.504925663059</v>
      </c>
      <c r="E30" s="4">
        <f t="shared" si="3"/>
        <v>7194.8754104719219</v>
      </c>
      <c r="F30" s="4">
        <f t="shared" ref="F30:P30" si="27">+E30</f>
        <v>7194.8754104719219</v>
      </c>
      <c r="G30" s="4">
        <f t="shared" si="27"/>
        <v>7194.8754104719219</v>
      </c>
      <c r="H30" s="4">
        <f t="shared" si="27"/>
        <v>7194.8754104719219</v>
      </c>
      <c r="I30" s="4">
        <f t="shared" si="27"/>
        <v>7194.8754104719219</v>
      </c>
      <c r="J30" s="4">
        <f t="shared" si="27"/>
        <v>7194.8754104719219</v>
      </c>
      <c r="K30" s="4">
        <f t="shared" si="27"/>
        <v>7194.8754104719219</v>
      </c>
      <c r="L30" s="4">
        <f t="shared" si="27"/>
        <v>7194.8754104719219</v>
      </c>
      <c r="M30" s="4">
        <f t="shared" si="27"/>
        <v>7194.8754104719219</v>
      </c>
      <c r="N30" s="4">
        <f t="shared" si="27"/>
        <v>7194.8754104719219</v>
      </c>
      <c r="O30" s="4">
        <f t="shared" si="27"/>
        <v>7194.8754104719219</v>
      </c>
      <c r="P30" s="4">
        <f t="shared" si="27"/>
        <v>7194.8754104719219</v>
      </c>
    </row>
    <row r="31" spans="1:16" x14ac:dyDescent="0.25">
      <c r="A31" s="12" t="s">
        <v>100</v>
      </c>
      <c r="B31" s="12"/>
      <c r="C31" s="12"/>
      <c r="D31" s="4">
        <v>9212249.0008530766</v>
      </c>
      <c r="E31" s="4">
        <f t="shared" si="3"/>
        <v>767687.41673775634</v>
      </c>
      <c r="F31" s="4">
        <f t="shared" ref="F31:P31" si="28">+E31</f>
        <v>767687.41673775634</v>
      </c>
      <c r="G31" s="4">
        <f t="shared" si="28"/>
        <v>767687.41673775634</v>
      </c>
      <c r="H31" s="4">
        <f t="shared" si="28"/>
        <v>767687.41673775634</v>
      </c>
      <c r="I31" s="4">
        <f t="shared" si="28"/>
        <v>767687.41673775634</v>
      </c>
      <c r="J31" s="4">
        <f t="shared" si="28"/>
        <v>767687.41673775634</v>
      </c>
      <c r="K31" s="4">
        <f t="shared" si="28"/>
        <v>767687.41673775634</v>
      </c>
      <c r="L31" s="4">
        <f t="shared" si="28"/>
        <v>767687.41673775634</v>
      </c>
      <c r="M31" s="4">
        <f t="shared" si="28"/>
        <v>767687.41673775634</v>
      </c>
      <c r="N31" s="4">
        <f t="shared" si="28"/>
        <v>767687.41673775634</v>
      </c>
      <c r="O31" s="4">
        <f t="shared" si="28"/>
        <v>767687.41673775634</v>
      </c>
      <c r="P31" s="4">
        <f t="shared" si="28"/>
        <v>767687.41673775634</v>
      </c>
    </row>
    <row r="32" spans="1:16" x14ac:dyDescent="0.25">
      <c r="A32" s="12" t="s">
        <v>101</v>
      </c>
      <c r="B32" s="12"/>
      <c r="C32" s="12"/>
      <c r="D32" s="4">
        <v>9729651.9336867705</v>
      </c>
      <c r="E32" s="4">
        <f t="shared" si="3"/>
        <v>810804.32780723087</v>
      </c>
      <c r="F32" s="4">
        <f t="shared" ref="F32:P32" si="29">+E32</f>
        <v>810804.32780723087</v>
      </c>
      <c r="G32" s="4">
        <f t="shared" si="29"/>
        <v>810804.32780723087</v>
      </c>
      <c r="H32" s="4">
        <f t="shared" si="29"/>
        <v>810804.32780723087</v>
      </c>
      <c r="I32" s="4">
        <f t="shared" si="29"/>
        <v>810804.32780723087</v>
      </c>
      <c r="J32" s="4">
        <f t="shared" si="29"/>
        <v>810804.32780723087</v>
      </c>
      <c r="K32" s="4">
        <f t="shared" si="29"/>
        <v>810804.32780723087</v>
      </c>
      <c r="L32" s="4">
        <f t="shared" si="29"/>
        <v>810804.32780723087</v>
      </c>
      <c r="M32" s="4">
        <f t="shared" si="29"/>
        <v>810804.32780723087</v>
      </c>
      <c r="N32" s="4">
        <f t="shared" si="29"/>
        <v>810804.32780723087</v>
      </c>
      <c r="O32" s="4">
        <f t="shared" si="29"/>
        <v>810804.32780723087</v>
      </c>
      <c r="P32" s="4">
        <f t="shared" si="29"/>
        <v>810804.32780723087</v>
      </c>
    </row>
    <row r="33" spans="1:16" s="9" customFormat="1" ht="30.75" customHeight="1" x14ac:dyDescent="0.25">
      <c r="A33" s="16" t="s">
        <v>103</v>
      </c>
      <c r="B33" s="16"/>
      <c r="C33" s="16"/>
      <c r="D33" s="7">
        <f>SUM(D34:D42)</f>
        <v>5274391.7650067806</v>
      </c>
      <c r="E33" s="7">
        <f t="shared" si="3"/>
        <v>439532.64708389837</v>
      </c>
      <c r="F33" s="7">
        <f t="shared" ref="F33:P33" si="30">+E33</f>
        <v>439532.64708389837</v>
      </c>
      <c r="G33" s="7">
        <f t="shared" si="30"/>
        <v>439532.64708389837</v>
      </c>
      <c r="H33" s="7">
        <f t="shared" si="30"/>
        <v>439532.64708389837</v>
      </c>
      <c r="I33" s="7">
        <f t="shared" si="30"/>
        <v>439532.64708389837</v>
      </c>
      <c r="J33" s="7">
        <f t="shared" si="30"/>
        <v>439532.64708389837</v>
      </c>
      <c r="K33" s="7">
        <f t="shared" si="30"/>
        <v>439532.64708389837</v>
      </c>
      <c r="L33" s="7">
        <f t="shared" si="30"/>
        <v>439532.64708389837</v>
      </c>
      <c r="M33" s="7">
        <f t="shared" si="30"/>
        <v>439532.64708389837</v>
      </c>
      <c r="N33" s="7">
        <f t="shared" si="30"/>
        <v>439532.64708389837</v>
      </c>
      <c r="O33" s="7">
        <f t="shared" si="30"/>
        <v>439532.64708389837</v>
      </c>
      <c r="P33" s="7">
        <f t="shared" si="30"/>
        <v>439532.64708389837</v>
      </c>
    </row>
    <row r="34" spans="1:16" ht="30.75" customHeight="1" x14ac:dyDescent="0.25">
      <c r="A34" s="13" t="s">
        <v>104</v>
      </c>
      <c r="B34" s="13"/>
      <c r="C34" s="13"/>
      <c r="D34" s="4"/>
      <c r="E34" s="4">
        <f t="shared" si="3"/>
        <v>0</v>
      </c>
      <c r="F34" s="4">
        <f t="shared" ref="F34:P34" si="31">+E34</f>
        <v>0</v>
      </c>
      <c r="G34" s="4">
        <f t="shared" si="31"/>
        <v>0</v>
      </c>
      <c r="H34" s="4">
        <f t="shared" si="31"/>
        <v>0</v>
      </c>
      <c r="I34" s="4">
        <f t="shared" si="31"/>
        <v>0</v>
      </c>
      <c r="J34" s="4">
        <f t="shared" si="31"/>
        <v>0</v>
      </c>
      <c r="K34" s="4">
        <f t="shared" si="31"/>
        <v>0</v>
      </c>
      <c r="L34" s="4">
        <f t="shared" si="31"/>
        <v>0</v>
      </c>
      <c r="M34" s="4">
        <f t="shared" si="31"/>
        <v>0</v>
      </c>
      <c r="N34" s="4">
        <f t="shared" si="31"/>
        <v>0</v>
      </c>
      <c r="O34" s="4">
        <f t="shared" si="31"/>
        <v>0</v>
      </c>
      <c r="P34" s="4">
        <f t="shared" si="31"/>
        <v>0</v>
      </c>
    </row>
    <row r="35" spans="1:16" ht="29.25" customHeight="1" x14ac:dyDescent="0.25">
      <c r="A35" s="13" t="s">
        <v>105</v>
      </c>
      <c r="B35" s="13"/>
      <c r="C35" s="13"/>
      <c r="D35" s="4"/>
      <c r="E35" s="4">
        <f t="shared" si="3"/>
        <v>0</v>
      </c>
      <c r="F35" s="4">
        <f t="shared" ref="F35:P35" si="32">+E35</f>
        <v>0</v>
      </c>
      <c r="G35" s="4">
        <f t="shared" si="32"/>
        <v>0</v>
      </c>
      <c r="H35" s="4">
        <f t="shared" si="32"/>
        <v>0</v>
      </c>
      <c r="I35" s="4">
        <f t="shared" si="32"/>
        <v>0</v>
      </c>
      <c r="J35" s="4">
        <f t="shared" si="32"/>
        <v>0</v>
      </c>
      <c r="K35" s="4">
        <f t="shared" si="32"/>
        <v>0</v>
      </c>
      <c r="L35" s="4">
        <f t="shared" si="32"/>
        <v>0</v>
      </c>
      <c r="M35" s="4">
        <f t="shared" si="32"/>
        <v>0</v>
      </c>
      <c r="N35" s="4">
        <f t="shared" si="32"/>
        <v>0</v>
      </c>
      <c r="O35" s="4">
        <f t="shared" si="32"/>
        <v>0</v>
      </c>
      <c r="P35" s="4">
        <f t="shared" si="32"/>
        <v>0</v>
      </c>
    </row>
    <row r="36" spans="1:16" x14ac:dyDescent="0.25">
      <c r="A36" s="12" t="s">
        <v>106</v>
      </c>
      <c r="B36" s="12"/>
      <c r="C36" s="12"/>
      <c r="D36" s="4">
        <v>104361.48186467822</v>
      </c>
      <c r="E36" s="4">
        <f t="shared" si="3"/>
        <v>8696.7901553898519</v>
      </c>
      <c r="F36" s="4">
        <f t="shared" ref="F36:P36" si="33">+E36</f>
        <v>8696.7901553898519</v>
      </c>
      <c r="G36" s="4">
        <f t="shared" si="33"/>
        <v>8696.7901553898519</v>
      </c>
      <c r="H36" s="4">
        <f t="shared" si="33"/>
        <v>8696.7901553898519</v>
      </c>
      <c r="I36" s="4">
        <f t="shared" si="33"/>
        <v>8696.7901553898519</v>
      </c>
      <c r="J36" s="4">
        <f t="shared" si="33"/>
        <v>8696.7901553898519</v>
      </c>
      <c r="K36" s="4">
        <f t="shared" si="33"/>
        <v>8696.7901553898519</v>
      </c>
      <c r="L36" s="4">
        <f t="shared" si="33"/>
        <v>8696.7901553898519</v>
      </c>
      <c r="M36" s="4">
        <f t="shared" si="33"/>
        <v>8696.7901553898519</v>
      </c>
      <c r="N36" s="4">
        <f t="shared" si="33"/>
        <v>8696.7901553898519</v>
      </c>
      <c r="O36" s="4">
        <f t="shared" si="33"/>
        <v>8696.7901553898519</v>
      </c>
      <c r="P36" s="4">
        <f t="shared" si="33"/>
        <v>8696.7901553898519</v>
      </c>
    </row>
    <row r="37" spans="1:16" x14ac:dyDescent="0.25">
      <c r="A37" s="12" t="s">
        <v>107</v>
      </c>
      <c r="B37" s="12"/>
      <c r="C37" s="12"/>
      <c r="D37" s="4">
        <v>4023469.0515992921</v>
      </c>
      <c r="E37" s="4">
        <f t="shared" si="3"/>
        <v>335289.08763327432</v>
      </c>
      <c r="F37" s="4">
        <f t="shared" ref="F37:P37" si="34">+E37</f>
        <v>335289.08763327432</v>
      </c>
      <c r="G37" s="4">
        <f t="shared" si="34"/>
        <v>335289.08763327432</v>
      </c>
      <c r="H37" s="4">
        <f t="shared" si="34"/>
        <v>335289.08763327432</v>
      </c>
      <c r="I37" s="4">
        <f t="shared" si="34"/>
        <v>335289.08763327432</v>
      </c>
      <c r="J37" s="4">
        <f t="shared" si="34"/>
        <v>335289.08763327432</v>
      </c>
      <c r="K37" s="4">
        <f t="shared" si="34"/>
        <v>335289.08763327432</v>
      </c>
      <c r="L37" s="4">
        <f t="shared" si="34"/>
        <v>335289.08763327432</v>
      </c>
      <c r="M37" s="4">
        <f t="shared" si="34"/>
        <v>335289.08763327432</v>
      </c>
      <c r="N37" s="4">
        <f t="shared" si="34"/>
        <v>335289.08763327432</v>
      </c>
      <c r="O37" s="4">
        <f t="shared" si="34"/>
        <v>335289.08763327432</v>
      </c>
      <c r="P37" s="4">
        <f t="shared" si="34"/>
        <v>335289.08763327432</v>
      </c>
    </row>
    <row r="38" spans="1:16" x14ac:dyDescent="0.25">
      <c r="A38" s="12" t="s">
        <v>108</v>
      </c>
      <c r="B38" s="12"/>
      <c r="C38" s="12"/>
      <c r="D38" s="4">
        <v>1146561.2315428106</v>
      </c>
      <c r="E38" s="4">
        <f t="shared" si="3"/>
        <v>95546.769295234219</v>
      </c>
      <c r="F38" s="4">
        <f t="shared" ref="F38:P38" si="35">+E38</f>
        <v>95546.769295234219</v>
      </c>
      <c r="G38" s="4">
        <f t="shared" si="35"/>
        <v>95546.769295234219</v>
      </c>
      <c r="H38" s="4">
        <f t="shared" si="35"/>
        <v>95546.769295234219</v>
      </c>
      <c r="I38" s="4">
        <f t="shared" si="35"/>
        <v>95546.769295234219</v>
      </c>
      <c r="J38" s="4">
        <f t="shared" si="35"/>
        <v>95546.769295234219</v>
      </c>
      <c r="K38" s="4">
        <f t="shared" si="35"/>
        <v>95546.769295234219</v>
      </c>
      <c r="L38" s="4">
        <f t="shared" si="35"/>
        <v>95546.769295234219</v>
      </c>
      <c r="M38" s="4">
        <f t="shared" si="35"/>
        <v>95546.769295234219</v>
      </c>
      <c r="N38" s="4">
        <f t="shared" si="35"/>
        <v>95546.769295234219</v>
      </c>
      <c r="O38" s="4">
        <f t="shared" si="35"/>
        <v>95546.769295234219</v>
      </c>
      <c r="P38" s="4">
        <f t="shared" si="35"/>
        <v>95546.769295234219</v>
      </c>
    </row>
    <row r="39" spans="1:16" ht="30.75" customHeight="1" x14ac:dyDescent="0.25">
      <c r="A39" s="13" t="s">
        <v>109</v>
      </c>
      <c r="B39" s="13"/>
      <c r="C39" s="13"/>
      <c r="D39" s="4"/>
      <c r="E39" s="4">
        <f t="shared" si="3"/>
        <v>0</v>
      </c>
      <c r="F39" s="4">
        <f t="shared" ref="F39:P39" si="36">+E39</f>
        <v>0</v>
      </c>
      <c r="G39" s="4">
        <f t="shared" si="36"/>
        <v>0</v>
      </c>
      <c r="H39" s="4">
        <f t="shared" si="36"/>
        <v>0</v>
      </c>
      <c r="I39" s="4">
        <f t="shared" si="36"/>
        <v>0</v>
      </c>
      <c r="J39" s="4">
        <f t="shared" si="36"/>
        <v>0</v>
      </c>
      <c r="K39" s="4">
        <f t="shared" si="36"/>
        <v>0</v>
      </c>
      <c r="L39" s="4">
        <f t="shared" si="36"/>
        <v>0</v>
      </c>
      <c r="M39" s="4">
        <f t="shared" si="36"/>
        <v>0</v>
      </c>
      <c r="N39" s="4">
        <f t="shared" si="36"/>
        <v>0</v>
      </c>
      <c r="O39" s="4">
        <f t="shared" si="36"/>
        <v>0</v>
      </c>
      <c r="P39" s="4">
        <f t="shared" si="36"/>
        <v>0</v>
      </c>
    </row>
    <row r="40" spans="1:16" ht="30" customHeight="1" x14ac:dyDescent="0.25">
      <c r="A40" s="13" t="s">
        <v>110</v>
      </c>
      <c r="B40" s="13"/>
      <c r="C40" s="13"/>
      <c r="D40" s="4"/>
      <c r="E40" s="4">
        <f t="shared" si="3"/>
        <v>0</v>
      </c>
      <c r="F40" s="4">
        <f t="shared" ref="F40:P40" si="37">+E40</f>
        <v>0</v>
      </c>
      <c r="G40" s="4">
        <f t="shared" si="37"/>
        <v>0</v>
      </c>
      <c r="H40" s="4">
        <f t="shared" si="37"/>
        <v>0</v>
      </c>
      <c r="I40" s="4">
        <f t="shared" si="37"/>
        <v>0</v>
      </c>
      <c r="J40" s="4">
        <f t="shared" si="37"/>
        <v>0</v>
      </c>
      <c r="K40" s="4">
        <f t="shared" si="37"/>
        <v>0</v>
      </c>
      <c r="L40" s="4">
        <f t="shared" si="37"/>
        <v>0</v>
      </c>
      <c r="M40" s="4">
        <f t="shared" si="37"/>
        <v>0</v>
      </c>
      <c r="N40" s="4">
        <f t="shared" si="37"/>
        <v>0</v>
      </c>
      <c r="O40" s="4">
        <f t="shared" si="37"/>
        <v>0</v>
      </c>
      <c r="P40" s="4">
        <f t="shared" si="37"/>
        <v>0</v>
      </c>
    </row>
    <row r="41" spans="1:16" x14ac:dyDescent="0.25">
      <c r="A41" s="12" t="s">
        <v>111</v>
      </c>
      <c r="B41" s="12"/>
      <c r="C41" s="12"/>
      <c r="D41" s="4"/>
      <c r="E41" s="4">
        <f t="shared" si="3"/>
        <v>0</v>
      </c>
      <c r="F41" s="4">
        <f t="shared" ref="F41:P41" si="38">+E41</f>
        <v>0</v>
      </c>
      <c r="G41" s="4">
        <f t="shared" si="38"/>
        <v>0</v>
      </c>
      <c r="H41" s="4">
        <f t="shared" si="38"/>
        <v>0</v>
      </c>
      <c r="I41" s="4">
        <f t="shared" si="38"/>
        <v>0</v>
      </c>
      <c r="J41" s="4">
        <f t="shared" si="38"/>
        <v>0</v>
      </c>
      <c r="K41" s="4">
        <f t="shared" si="38"/>
        <v>0</v>
      </c>
      <c r="L41" s="4">
        <f t="shared" si="38"/>
        <v>0</v>
      </c>
      <c r="M41" s="4">
        <f t="shared" si="38"/>
        <v>0</v>
      </c>
      <c r="N41" s="4">
        <f t="shared" si="38"/>
        <v>0</v>
      </c>
      <c r="O41" s="4">
        <f t="shared" si="38"/>
        <v>0</v>
      </c>
      <c r="P41" s="4">
        <f t="shared" si="38"/>
        <v>0</v>
      </c>
    </row>
    <row r="42" spans="1:16" x14ac:dyDescent="0.25">
      <c r="A42" s="12" t="s">
        <v>112</v>
      </c>
      <c r="B42" s="12"/>
      <c r="C42" s="12"/>
      <c r="D42" s="4"/>
      <c r="E42" s="4">
        <f t="shared" si="3"/>
        <v>0</v>
      </c>
      <c r="F42" s="4">
        <f t="shared" ref="F42:P42" si="39">+E42</f>
        <v>0</v>
      </c>
      <c r="G42" s="4">
        <f t="shared" si="39"/>
        <v>0</v>
      </c>
      <c r="H42" s="4">
        <f t="shared" si="39"/>
        <v>0</v>
      </c>
      <c r="I42" s="4">
        <f t="shared" si="39"/>
        <v>0</v>
      </c>
      <c r="J42" s="4">
        <f t="shared" si="39"/>
        <v>0</v>
      </c>
      <c r="K42" s="4">
        <f t="shared" si="39"/>
        <v>0</v>
      </c>
      <c r="L42" s="4">
        <f t="shared" si="39"/>
        <v>0</v>
      </c>
      <c r="M42" s="4">
        <f t="shared" si="39"/>
        <v>0</v>
      </c>
      <c r="N42" s="4">
        <f t="shared" si="39"/>
        <v>0</v>
      </c>
      <c r="O42" s="4">
        <f t="shared" si="39"/>
        <v>0</v>
      </c>
      <c r="P42" s="4">
        <f t="shared" si="39"/>
        <v>0</v>
      </c>
    </row>
    <row r="43" spans="1:16" s="9" customFormat="1" ht="29.25" customHeight="1" x14ac:dyDescent="0.25">
      <c r="A43" s="16" t="s">
        <v>113</v>
      </c>
      <c r="B43" s="16"/>
      <c r="C43" s="16"/>
      <c r="D43" s="7">
        <f>SUM(D44:D52)</f>
        <v>19936324.282188594</v>
      </c>
      <c r="E43" s="7">
        <f t="shared" si="3"/>
        <v>1661360.3568490495</v>
      </c>
      <c r="F43" s="7">
        <f t="shared" ref="F43:P43" si="40">+E43</f>
        <v>1661360.3568490495</v>
      </c>
      <c r="G43" s="7">
        <f t="shared" si="40"/>
        <v>1661360.3568490495</v>
      </c>
      <c r="H43" s="7">
        <f t="shared" si="40"/>
        <v>1661360.3568490495</v>
      </c>
      <c r="I43" s="7">
        <f t="shared" si="40"/>
        <v>1661360.3568490495</v>
      </c>
      <c r="J43" s="7">
        <f t="shared" si="40"/>
        <v>1661360.3568490495</v>
      </c>
      <c r="K43" s="7">
        <f t="shared" si="40"/>
        <v>1661360.3568490495</v>
      </c>
      <c r="L43" s="7">
        <f t="shared" si="40"/>
        <v>1661360.3568490495</v>
      </c>
      <c r="M43" s="7">
        <f t="shared" si="40"/>
        <v>1661360.3568490495</v>
      </c>
      <c r="N43" s="7">
        <f t="shared" si="40"/>
        <v>1661360.3568490495</v>
      </c>
      <c r="O43" s="7">
        <f t="shared" si="40"/>
        <v>1661360.3568490495</v>
      </c>
      <c r="P43" s="7">
        <f t="shared" si="40"/>
        <v>1661360.3568490495</v>
      </c>
    </row>
    <row r="44" spans="1:16" ht="30" customHeight="1" x14ac:dyDescent="0.25">
      <c r="A44" s="13" t="s">
        <v>146</v>
      </c>
      <c r="B44" s="13"/>
      <c r="C44" s="13"/>
      <c r="D44" s="4">
        <v>7370089.7989609251</v>
      </c>
      <c r="E44" s="4">
        <f t="shared" si="3"/>
        <v>614174.14991341042</v>
      </c>
      <c r="F44" s="4">
        <f t="shared" ref="F44:P44" si="41">+E44</f>
        <v>614174.14991341042</v>
      </c>
      <c r="G44" s="4">
        <f t="shared" si="41"/>
        <v>614174.14991341042</v>
      </c>
      <c r="H44" s="4">
        <f t="shared" si="41"/>
        <v>614174.14991341042</v>
      </c>
      <c r="I44" s="4">
        <f t="shared" si="41"/>
        <v>614174.14991341042</v>
      </c>
      <c r="J44" s="4">
        <f t="shared" si="41"/>
        <v>614174.14991341042</v>
      </c>
      <c r="K44" s="4">
        <f t="shared" si="41"/>
        <v>614174.14991341042</v>
      </c>
      <c r="L44" s="4">
        <f t="shared" si="41"/>
        <v>614174.14991341042</v>
      </c>
      <c r="M44" s="4">
        <f t="shared" si="41"/>
        <v>614174.14991341042</v>
      </c>
      <c r="N44" s="4">
        <f t="shared" si="41"/>
        <v>614174.14991341042</v>
      </c>
      <c r="O44" s="4">
        <f t="shared" si="41"/>
        <v>614174.14991341042</v>
      </c>
      <c r="P44" s="4">
        <f t="shared" si="41"/>
        <v>614174.14991341042</v>
      </c>
    </row>
    <row r="45" spans="1:16" ht="29.25" customHeight="1" x14ac:dyDescent="0.25">
      <c r="A45" s="13" t="s">
        <v>114</v>
      </c>
      <c r="B45" s="13"/>
      <c r="C45" s="13"/>
      <c r="D45" s="4"/>
      <c r="E45" s="4">
        <f t="shared" si="3"/>
        <v>0</v>
      </c>
      <c r="F45" s="4">
        <f t="shared" ref="F45:P45" si="42">+E45</f>
        <v>0</v>
      </c>
      <c r="G45" s="4">
        <f t="shared" si="42"/>
        <v>0</v>
      </c>
      <c r="H45" s="4">
        <f t="shared" si="42"/>
        <v>0</v>
      </c>
      <c r="I45" s="4">
        <f t="shared" si="42"/>
        <v>0</v>
      </c>
      <c r="J45" s="4">
        <f t="shared" si="42"/>
        <v>0</v>
      </c>
      <c r="K45" s="4">
        <f t="shared" si="42"/>
        <v>0</v>
      </c>
      <c r="L45" s="4">
        <f t="shared" si="42"/>
        <v>0</v>
      </c>
      <c r="M45" s="4">
        <f t="shared" si="42"/>
        <v>0</v>
      </c>
      <c r="N45" s="4">
        <f t="shared" si="42"/>
        <v>0</v>
      </c>
      <c r="O45" s="4">
        <f t="shared" si="42"/>
        <v>0</v>
      </c>
      <c r="P45" s="4">
        <f t="shared" si="42"/>
        <v>0</v>
      </c>
    </row>
    <row r="46" spans="1:16" ht="29.25" customHeight="1" x14ac:dyDescent="0.25">
      <c r="A46" s="13" t="s">
        <v>115</v>
      </c>
      <c r="B46" s="13"/>
      <c r="C46" s="13"/>
      <c r="D46" s="4">
        <v>184404.24452241539</v>
      </c>
      <c r="E46" s="4">
        <f t="shared" si="3"/>
        <v>15367.020376867949</v>
      </c>
      <c r="F46" s="4">
        <f t="shared" ref="F46:P46" si="43">+E46</f>
        <v>15367.020376867949</v>
      </c>
      <c r="G46" s="4">
        <f t="shared" si="43"/>
        <v>15367.020376867949</v>
      </c>
      <c r="H46" s="4">
        <f t="shared" si="43"/>
        <v>15367.020376867949</v>
      </c>
      <c r="I46" s="4">
        <f t="shared" si="43"/>
        <v>15367.020376867949</v>
      </c>
      <c r="J46" s="4">
        <f t="shared" si="43"/>
        <v>15367.020376867949</v>
      </c>
      <c r="K46" s="4">
        <f t="shared" si="43"/>
        <v>15367.020376867949</v>
      </c>
      <c r="L46" s="4">
        <f t="shared" si="43"/>
        <v>15367.020376867949</v>
      </c>
      <c r="M46" s="4">
        <f t="shared" si="43"/>
        <v>15367.020376867949</v>
      </c>
      <c r="N46" s="4">
        <f t="shared" si="43"/>
        <v>15367.020376867949</v>
      </c>
      <c r="O46" s="4">
        <f t="shared" si="43"/>
        <v>15367.020376867949</v>
      </c>
      <c r="P46" s="4">
        <f t="shared" si="43"/>
        <v>15367.020376867949</v>
      </c>
    </row>
    <row r="47" spans="1:16" x14ac:dyDescent="0.25">
      <c r="A47" s="12" t="s">
        <v>116</v>
      </c>
      <c r="B47" s="12"/>
      <c r="C47" s="12"/>
      <c r="D47" s="4">
        <v>5554424.723566032</v>
      </c>
      <c r="E47" s="4">
        <f t="shared" si="3"/>
        <v>462868.726963836</v>
      </c>
      <c r="F47" s="4">
        <f t="shared" ref="F47:P47" si="44">+E47</f>
        <v>462868.726963836</v>
      </c>
      <c r="G47" s="4">
        <f t="shared" si="44"/>
        <v>462868.726963836</v>
      </c>
      <c r="H47" s="4">
        <f t="shared" si="44"/>
        <v>462868.726963836</v>
      </c>
      <c r="I47" s="4">
        <f t="shared" si="44"/>
        <v>462868.726963836</v>
      </c>
      <c r="J47" s="4">
        <f t="shared" si="44"/>
        <v>462868.726963836</v>
      </c>
      <c r="K47" s="4">
        <f t="shared" si="44"/>
        <v>462868.726963836</v>
      </c>
      <c r="L47" s="4">
        <f t="shared" si="44"/>
        <v>462868.726963836</v>
      </c>
      <c r="M47" s="4">
        <f t="shared" si="44"/>
        <v>462868.726963836</v>
      </c>
      <c r="N47" s="4">
        <f t="shared" si="44"/>
        <v>462868.726963836</v>
      </c>
      <c r="O47" s="4">
        <f t="shared" si="44"/>
        <v>462868.726963836</v>
      </c>
      <c r="P47" s="4">
        <f t="shared" si="44"/>
        <v>462868.726963836</v>
      </c>
    </row>
    <row r="48" spans="1:16" x14ac:dyDescent="0.25">
      <c r="A48" s="12" t="s">
        <v>117</v>
      </c>
      <c r="B48" s="12"/>
      <c r="C48" s="12"/>
      <c r="D48" s="4">
        <v>2179254.0251879995</v>
      </c>
      <c r="E48" s="4">
        <f t="shared" si="3"/>
        <v>181604.50209899995</v>
      </c>
      <c r="F48" s="4">
        <f t="shared" ref="F48:P48" si="45">+E48</f>
        <v>181604.50209899995</v>
      </c>
      <c r="G48" s="4">
        <f t="shared" si="45"/>
        <v>181604.50209899995</v>
      </c>
      <c r="H48" s="4">
        <f t="shared" si="45"/>
        <v>181604.50209899995</v>
      </c>
      <c r="I48" s="4">
        <f t="shared" si="45"/>
        <v>181604.50209899995</v>
      </c>
      <c r="J48" s="4">
        <f t="shared" si="45"/>
        <v>181604.50209899995</v>
      </c>
      <c r="K48" s="4">
        <f t="shared" si="45"/>
        <v>181604.50209899995</v>
      </c>
      <c r="L48" s="4">
        <f t="shared" si="45"/>
        <v>181604.50209899995</v>
      </c>
      <c r="M48" s="4">
        <f t="shared" si="45"/>
        <v>181604.50209899995</v>
      </c>
      <c r="N48" s="4">
        <f t="shared" si="45"/>
        <v>181604.50209899995</v>
      </c>
      <c r="O48" s="4">
        <f t="shared" si="45"/>
        <v>181604.50209899995</v>
      </c>
      <c r="P48" s="4">
        <f t="shared" si="45"/>
        <v>181604.50209899995</v>
      </c>
    </row>
    <row r="49" spans="1:16" x14ac:dyDescent="0.25">
      <c r="A49" s="12" t="s">
        <v>118</v>
      </c>
      <c r="B49" s="12"/>
      <c r="C49" s="12"/>
      <c r="D49" s="4">
        <v>648151.48995122151</v>
      </c>
      <c r="E49" s="4">
        <f t="shared" si="3"/>
        <v>54012.624162601795</v>
      </c>
      <c r="F49" s="4">
        <f t="shared" ref="F49:P49" si="46">+E49</f>
        <v>54012.624162601795</v>
      </c>
      <c r="G49" s="4">
        <f t="shared" si="46"/>
        <v>54012.624162601795</v>
      </c>
      <c r="H49" s="4">
        <f t="shared" si="46"/>
        <v>54012.624162601795</v>
      </c>
      <c r="I49" s="4">
        <f t="shared" si="46"/>
        <v>54012.624162601795</v>
      </c>
      <c r="J49" s="4">
        <f t="shared" si="46"/>
        <v>54012.624162601795</v>
      </c>
      <c r="K49" s="4">
        <f t="shared" si="46"/>
        <v>54012.624162601795</v>
      </c>
      <c r="L49" s="4">
        <f t="shared" si="46"/>
        <v>54012.624162601795</v>
      </c>
      <c r="M49" s="4">
        <f t="shared" si="46"/>
        <v>54012.624162601795</v>
      </c>
      <c r="N49" s="4">
        <f t="shared" si="46"/>
        <v>54012.624162601795</v>
      </c>
      <c r="O49" s="4">
        <f t="shared" si="46"/>
        <v>54012.624162601795</v>
      </c>
      <c r="P49" s="4">
        <f t="shared" si="46"/>
        <v>54012.624162601795</v>
      </c>
    </row>
    <row r="50" spans="1:16" x14ac:dyDescent="0.25">
      <c r="A50" s="12" t="s">
        <v>119</v>
      </c>
      <c r="B50" s="12"/>
      <c r="C50" s="12"/>
      <c r="D50" s="4"/>
      <c r="E50" s="4">
        <f t="shared" si="3"/>
        <v>0</v>
      </c>
      <c r="F50" s="4">
        <f t="shared" ref="F50:P50" si="47">+E50</f>
        <v>0</v>
      </c>
      <c r="G50" s="4">
        <f t="shared" si="47"/>
        <v>0</v>
      </c>
      <c r="H50" s="4">
        <f t="shared" si="47"/>
        <v>0</v>
      </c>
      <c r="I50" s="4">
        <f t="shared" si="47"/>
        <v>0</v>
      </c>
      <c r="J50" s="4">
        <f t="shared" si="47"/>
        <v>0</v>
      </c>
      <c r="K50" s="4">
        <f t="shared" si="47"/>
        <v>0</v>
      </c>
      <c r="L50" s="4">
        <f t="shared" si="47"/>
        <v>0</v>
      </c>
      <c r="M50" s="4">
        <f t="shared" si="47"/>
        <v>0</v>
      </c>
      <c r="N50" s="4">
        <f t="shared" si="47"/>
        <v>0</v>
      </c>
      <c r="O50" s="4">
        <f t="shared" si="47"/>
        <v>0</v>
      </c>
      <c r="P50" s="4">
        <f t="shared" si="47"/>
        <v>0</v>
      </c>
    </row>
    <row r="51" spans="1:16" x14ac:dyDescent="0.25">
      <c r="A51" s="12" t="s">
        <v>120</v>
      </c>
      <c r="B51" s="12"/>
      <c r="C51" s="12"/>
      <c r="D51" s="4">
        <v>0</v>
      </c>
      <c r="E51" s="4">
        <f t="shared" si="3"/>
        <v>0</v>
      </c>
      <c r="F51" s="4">
        <f t="shared" ref="F51:P51" si="48">+E51</f>
        <v>0</v>
      </c>
      <c r="G51" s="4">
        <f t="shared" si="48"/>
        <v>0</v>
      </c>
      <c r="H51" s="4">
        <f t="shared" si="48"/>
        <v>0</v>
      </c>
      <c r="I51" s="4">
        <f t="shared" si="48"/>
        <v>0</v>
      </c>
      <c r="J51" s="4">
        <f t="shared" si="48"/>
        <v>0</v>
      </c>
      <c r="K51" s="4">
        <f t="shared" si="48"/>
        <v>0</v>
      </c>
      <c r="L51" s="4">
        <f t="shared" si="48"/>
        <v>0</v>
      </c>
      <c r="M51" s="4">
        <f t="shared" si="48"/>
        <v>0</v>
      </c>
      <c r="N51" s="4">
        <f t="shared" si="48"/>
        <v>0</v>
      </c>
      <c r="O51" s="4">
        <f t="shared" si="48"/>
        <v>0</v>
      </c>
      <c r="P51" s="4">
        <f t="shared" si="48"/>
        <v>0</v>
      </c>
    </row>
    <row r="52" spans="1:16" x14ac:dyDescent="0.25">
      <c r="A52" s="12" t="s">
        <v>121</v>
      </c>
      <c r="B52" s="12"/>
      <c r="C52" s="12"/>
      <c r="D52" s="4">
        <v>4000000</v>
      </c>
      <c r="E52" s="4">
        <f t="shared" si="3"/>
        <v>333333.33333333331</v>
      </c>
      <c r="F52" s="4">
        <f t="shared" ref="F52:P52" si="49">+E52</f>
        <v>333333.33333333331</v>
      </c>
      <c r="G52" s="4">
        <f t="shared" si="49"/>
        <v>333333.33333333331</v>
      </c>
      <c r="H52" s="4">
        <f t="shared" si="49"/>
        <v>333333.33333333331</v>
      </c>
      <c r="I52" s="4">
        <f t="shared" si="49"/>
        <v>333333.33333333331</v>
      </c>
      <c r="J52" s="4">
        <f t="shared" si="49"/>
        <v>333333.33333333331</v>
      </c>
      <c r="K52" s="4">
        <f t="shared" si="49"/>
        <v>333333.33333333331</v>
      </c>
      <c r="L52" s="4">
        <f t="shared" si="49"/>
        <v>333333.33333333331</v>
      </c>
      <c r="M52" s="4">
        <f t="shared" si="49"/>
        <v>333333.33333333331</v>
      </c>
      <c r="N52" s="4">
        <f t="shared" si="49"/>
        <v>333333.33333333331</v>
      </c>
      <c r="O52" s="4">
        <f t="shared" si="49"/>
        <v>333333.33333333331</v>
      </c>
      <c r="P52" s="4">
        <f t="shared" si="49"/>
        <v>333333.33333333331</v>
      </c>
    </row>
    <row r="53" spans="1:16" s="9" customFormat="1" x14ac:dyDescent="0.25">
      <c r="A53" s="17" t="s">
        <v>122</v>
      </c>
      <c r="B53" s="17"/>
      <c r="C53" s="17"/>
      <c r="D53" s="7">
        <f>+D54</f>
        <v>134634504.49226606</v>
      </c>
      <c r="E53" s="7">
        <f t="shared" si="3"/>
        <v>11219542.041022172</v>
      </c>
      <c r="F53" s="7">
        <f t="shared" ref="F53:P53" si="50">+E53</f>
        <v>11219542.041022172</v>
      </c>
      <c r="G53" s="7">
        <f t="shared" si="50"/>
        <v>11219542.041022172</v>
      </c>
      <c r="H53" s="7">
        <f t="shared" si="50"/>
        <v>11219542.041022172</v>
      </c>
      <c r="I53" s="7">
        <f t="shared" si="50"/>
        <v>11219542.041022172</v>
      </c>
      <c r="J53" s="7">
        <f t="shared" si="50"/>
        <v>11219542.041022172</v>
      </c>
      <c r="K53" s="7">
        <f t="shared" si="50"/>
        <v>11219542.041022172</v>
      </c>
      <c r="L53" s="7">
        <f t="shared" si="50"/>
        <v>11219542.041022172</v>
      </c>
      <c r="M53" s="7">
        <f t="shared" si="50"/>
        <v>11219542.041022172</v>
      </c>
      <c r="N53" s="7">
        <f t="shared" si="50"/>
        <v>11219542.041022172</v>
      </c>
      <c r="O53" s="7">
        <f t="shared" si="50"/>
        <v>11219542.041022172</v>
      </c>
      <c r="P53" s="7">
        <f t="shared" si="50"/>
        <v>11219542.041022172</v>
      </c>
    </row>
    <row r="54" spans="1:16" ht="30" customHeight="1" x14ac:dyDescent="0.25">
      <c r="A54" s="13" t="s">
        <v>123</v>
      </c>
      <c r="B54" s="13"/>
      <c r="C54" s="13"/>
      <c r="D54" s="4">
        <v>134634504.49226606</v>
      </c>
      <c r="E54" s="4">
        <f t="shared" si="3"/>
        <v>11219542.041022172</v>
      </c>
      <c r="F54" s="4">
        <f t="shared" ref="F54:P54" si="51">+E54</f>
        <v>11219542.041022172</v>
      </c>
      <c r="G54" s="4">
        <f t="shared" si="51"/>
        <v>11219542.041022172</v>
      </c>
      <c r="H54" s="4">
        <f t="shared" si="51"/>
        <v>11219542.041022172</v>
      </c>
      <c r="I54" s="4">
        <f t="shared" si="51"/>
        <v>11219542.041022172</v>
      </c>
      <c r="J54" s="4">
        <f t="shared" si="51"/>
        <v>11219542.041022172</v>
      </c>
      <c r="K54" s="4">
        <f t="shared" si="51"/>
        <v>11219542.041022172</v>
      </c>
      <c r="L54" s="4">
        <f t="shared" si="51"/>
        <v>11219542.041022172</v>
      </c>
      <c r="M54" s="4">
        <f t="shared" si="51"/>
        <v>11219542.041022172</v>
      </c>
      <c r="N54" s="4">
        <f t="shared" si="51"/>
        <v>11219542.041022172</v>
      </c>
      <c r="O54" s="4">
        <f t="shared" si="51"/>
        <v>11219542.041022172</v>
      </c>
      <c r="P54" s="4">
        <f t="shared" si="51"/>
        <v>11219542.041022172</v>
      </c>
    </row>
    <row r="55" spans="1:16" x14ac:dyDescent="0.25">
      <c r="A55" s="12" t="s">
        <v>124</v>
      </c>
      <c r="B55" s="12"/>
      <c r="C55" s="12"/>
      <c r="D55" s="4"/>
      <c r="E55" s="4">
        <f t="shared" si="3"/>
        <v>0</v>
      </c>
      <c r="F55" s="4">
        <f t="shared" ref="F55:P55" si="52">+E55</f>
        <v>0</v>
      </c>
      <c r="G55" s="4">
        <f t="shared" si="52"/>
        <v>0</v>
      </c>
      <c r="H55" s="4">
        <f t="shared" si="52"/>
        <v>0</v>
      </c>
      <c r="I55" s="4">
        <f t="shared" si="52"/>
        <v>0</v>
      </c>
      <c r="J55" s="4">
        <f t="shared" si="52"/>
        <v>0</v>
      </c>
      <c r="K55" s="4">
        <f t="shared" si="52"/>
        <v>0</v>
      </c>
      <c r="L55" s="4">
        <f t="shared" si="52"/>
        <v>0</v>
      </c>
      <c r="M55" s="4">
        <f t="shared" si="52"/>
        <v>0</v>
      </c>
      <c r="N55" s="4">
        <f t="shared" si="52"/>
        <v>0</v>
      </c>
      <c r="O55" s="4">
        <f t="shared" si="52"/>
        <v>0</v>
      </c>
      <c r="P55" s="4">
        <f t="shared" si="52"/>
        <v>0</v>
      </c>
    </row>
    <row r="56" spans="1:16" ht="29.25" customHeight="1" x14ac:dyDescent="0.25">
      <c r="A56" s="13" t="s">
        <v>125</v>
      </c>
      <c r="B56" s="13"/>
      <c r="C56" s="13"/>
      <c r="D56" s="4"/>
      <c r="E56" s="4">
        <f t="shared" si="3"/>
        <v>0</v>
      </c>
      <c r="F56" s="4">
        <f t="shared" ref="F56:P56" si="53">+E56</f>
        <v>0</v>
      </c>
      <c r="G56" s="4">
        <f t="shared" si="53"/>
        <v>0</v>
      </c>
      <c r="H56" s="4">
        <f t="shared" si="53"/>
        <v>0</v>
      </c>
      <c r="I56" s="4">
        <f t="shared" si="53"/>
        <v>0</v>
      </c>
      <c r="J56" s="4">
        <f t="shared" si="53"/>
        <v>0</v>
      </c>
      <c r="K56" s="4">
        <f t="shared" si="53"/>
        <v>0</v>
      </c>
      <c r="L56" s="4">
        <f t="shared" si="53"/>
        <v>0</v>
      </c>
      <c r="M56" s="4">
        <f t="shared" si="53"/>
        <v>0</v>
      </c>
      <c r="N56" s="4">
        <f t="shared" si="53"/>
        <v>0</v>
      </c>
      <c r="O56" s="4">
        <f t="shared" si="53"/>
        <v>0</v>
      </c>
      <c r="P56" s="4">
        <f t="shared" si="53"/>
        <v>0</v>
      </c>
    </row>
    <row r="57" spans="1:16" s="9" customFormat="1" ht="29.25" customHeight="1" x14ac:dyDescent="0.25">
      <c r="A57" s="16" t="s">
        <v>126</v>
      </c>
      <c r="B57" s="16"/>
      <c r="C57" s="16"/>
      <c r="D57" s="7">
        <f>SUM(D58:D64)</f>
        <v>4500000</v>
      </c>
      <c r="E57" s="7">
        <f t="shared" si="3"/>
        <v>375000</v>
      </c>
      <c r="F57" s="7">
        <f t="shared" ref="F57:P57" si="54">+E57</f>
        <v>375000</v>
      </c>
      <c r="G57" s="7">
        <f t="shared" si="54"/>
        <v>375000</v>
      </c>
      <c r="H57" s="7">
        <f t="shared" si="54"/>
        <v>375000</v>
      </c>
      <c r="I57" s="7">
        <f t="shared" si="54"/>
        <v>375000</v>
      </c>
      <c r="J57" s="7">
        <f t="shared" si="54"/>
        <v>375000</v>
      </c>
      <c r="K57" s="7">
        <f t="shared" si="54"/>
        <v>375000</v>
      </c>
      <c r="L57" s="7">
        <f t="shared" si="54"/>
        <v>375000</v>
      </c>
      <c r="M57" s="7">
        <f t="shared" si="54"/>
        <v>375000</v>
      </c>
      <c r="N57" s="7">
        <f t="shared" si="54"/>
        <v>375000</v>
      </c>
      <c r="O57" s="7">
        <f t="shared" si="54"/>
        <v>375000</v>
      </c>
      <c r="P57" s="7">
        <f t="shared" si="54"/>
        <v>375000</v>
      </c>
    </row>
    <row r="58" spans="1:16" ht="30" customHeight="1" x14ac:dyDescent="0.25">
      <c r="A58" s="13" t="s">
        <v>127</v>
      </c>
      <c r="B58" s="13"/>
      <c r="C58" s="13"/>
      <c r="D58" s="4"/>
      <c r="E58" s="4">
        <f t="shared" si="3"/>
        <v>0</v>
      </c>
      <c r="F58" s="4">
        <f t="shared" ref="F58:P58" si="55">+E58</f>
        <v>0</v>
      </c>
      <c r="G58" s="4">
        <f t="shared" si="55"/>
        <v>0</v>
      </c>
      <c r="H58" s="4">
        <f t="shared" si="55"/>
        <v>0</v>
      </c>
      <c r="I58" s="4">
        <f t="shared" si="55"/>
        <v>0</v>
      </c>
      <c r="J58" s="4">
        <f t="shared" si="55"/>
        <v>0</v>
      </c>
      <c r="K58" s="4">
        <f t="shared" si="55"/>
        <v>0</v>
      </c>
      <c r="L58" s="4">
        <f t="shared" si="55"/>
        <v>0</v>
      </c>
      <c r="M58" s="4">
        <f t="shared" si="55"/>
        <v>0</v>
      </c>
      <c r="N58" s="4">
        <f t="shared" si="55"/>
        <v>0</v>
      </c>
      <c r="O58" s="4">
        <f t="shared" si="55"/>
        <v>0</v>
      </c>
      <c r="P58" s="4">
        <f t="shared" si="55"/>
        <v>0</v>
      </c>
    </row>
    <row r="59" spans="1:16" x14ac:dyDescent="0.25">
      <c r="A59" s="13" t="s">
        <v>128</v>
      </c>
      <c r="B59" s="13"/>
      <c r="C59" s="13"/>
      <c r="D59" s="4"/>
      <c r="E59" s="4">
        <f t="shared" si="3"/>
        <v>0</v>
      </c>
      <c r="F59" s="4">
        <f t="shared" ref="F59:P59" si="56">+E59</f>
        <v>0</v>
      </c>
      <c r="G59" s="4">
        <f t="shared" si="56"/>
        <v>0</v>
      </c>
      <c r="H59" s="4">
        <f t="shared" si="56"/>
        <v>0</v>
      </c>
      <c r="I59" s="4">
        <f t="shared" si="56"/>
        <v>0</v>
      </c>
      <c r="J59" s="4">
        <f t="shared" si="56"/>
        <v>0</v>
      </c>
      <c r="K59" s="4">
        <f t="shared" si="56"/>
        <v>0</v>
      </c>
      <c r="L59" s="4">
        <f t="shared" si="56"/>
        <v>0</v>
      </c>
      <c r="M59" s="4">
        <f t="shared" si="56"/>
        <v>0</v>
      </c>
      <c r="N59" s="4">
        <f t="shared" si="56"/>
        <v>0</v>
      </c>
      <c r="O59" s="4">
        <f t="shared" si="56"/>
        <v>0</v>
      </c>
      <c r="P59" s="4">
        <f t="shared" si="56"/>
        <v>0</v>
      </c>
    </row>
    <row r="60" spans="1:16" x14ac:dyDescent="0.25">
      <c r="A60" s="12" t="s">
        <v>129</v>
      </c>
      <c r="B60" s="12"/>
      <c r="C60" s="12"/>
      <c r="D60" s="4"/>
      <c r="E60" s="4">
        <f t="shared" si="3"/>
        <v>0</v>
      </c>
      <c r="F60" s="4">
        <f t="shared" ref="F60:P60" si="57">+E60</f>
        <v>0</v>
      </c>
      <c r="G60" s="4">
        <f t="shared" si="57"/>
        <v>0</v>
      </c>
      <c r="H60" s="4">
        <f t="shared" si="57"/>
        <v>0</v>
      </c>
      <c r="I60" s="4">
        <f t="shared" si="57"/>
        <v>0</v>
      </c>
      <c r="J60" s="4">
        <f t="shared" si="57"/>
        <v>0</v>
      </c>
      <c r="K60" s="4">
        <f t="shared" si="57"/>
        <v>0</v>
      </c>
      <c r="L60" s="4">
        <f t="shared" si="57"/>
        <v>0</v>
      </c>
      <c r="M60" s="4">
        <f t="shared" si="57"/>
        <v>0</v>
      </c>
      <c r="N60" s="4">
        <f t="shared" si="57"/>
        <v>0</v>
      </c>
      <c r="O60" s="4">
        <f t="shared" si="57"/>
        <v>0</v>
      </c>
      <c r="P60" s="4">
        <f t="shared" si="57"/>
        <v>0</v>
      </c>
    </row>
    <row r="61" spans="1:16" x14ac:dyDescent="0.25">
      <c r="A61" s="12" t="s">
        <v>130</v>
      </c>
      <c r="B61" s="12"/>
      <c r="C61" s="12"/>
      <c r="D61" s="4"/>
      <c r="E61" s="4">
        <f t="shared" si="3"/>
        <v>0</v>
      </c>
      <c r="F61" s="4">
        <f t="shared" ref="F61:P61" si="58">+E61</f>
        <v>0</v>
      </c>
      <c r="G61" s="4">
        <f t="shared" si="58"/>
        <v>0</v>
      </c>
      <c r="H61" s="4">
        <f t="shared" si="58"/>
        <v>0</v>
      </c>
      <c r="I61" s="4">
        <f t="shared" si="58"/>
        <v>0</v>
      </c>
      <c r="J61" s="4">
        <f t="shared" si="58"/>
        <v>0</v>
      </c>
      <c r="K61" s="4">
        <f t="shared" si="58"/>
        <v>0</v>
      </c>
      <c r="L61" s="4">
        <f t="shared" si="58"/>
        <v>0</v>
      </c>
      <c r="M61" s="4">
        <f t="shared" si="58"/>
        <v>0</v>
      </c>
      <c r="N61" s="4">
        <f t="shared" si="58"/>
        <v>0</v>
      </c>
      <c r="O61" s="4">
        <f t="shared" si="58"/>
        <v>0</v>
      </c>
      <c r="P61" s="4">
        <f t="shared" si="58"/>
        <v>0</v>
      </c>
    </row>
    <row r="62" spans="1:16" ht="30.75" customHeight="1" x14ac:dyDescent="0.25">
      <c r="A62" s="13" t="s">
        <v>131</v>
      </c>
      <c r="B62" s="13"/>
      <c r="C62" s="13"/>
      <c r="D62" s="4"/>
      <c r="E62" s="4">
        <f t="shared" si="3"/>
        <v>0</v>
      </c>
      <c r="F62" s="4">
        <f t="shared" ref="F62:P62" si="59">+E62</f>
        <v>0</v>
      </c>
      <c r="G62" s="4">
        <f t="shared" si="59"/>
        <v>0</v>
      </c>
      <c r="H62" s="4">
        <f t="shared" si="59"/>
        <v>0</v>
      </c>
      <c r="I62" s="4">
        <f t="shared" si="59"/>
        <v>0</v>
      </c>
      <c r="J62" s="4">
        <f t="shared" si="59"/>
        <v>0</v>
      </c>
      <c r="K62" s="4">
        <f t="shared" si="59"/>
        <v>0</v>
      </c>
      <c r="L62" s="4">
        <f t="shared" si="59"/>
        <v>0</v>
      </c>
      <c r="M62" s="4">
        <f t="shared" si="59"/>
        <v>0</v>
      </c>
      <c r="N62" s="4">
        <f t="shared" si="59"/>
        <v>0</v>
      </c>
      <c r="O62" s="4">
        <f t="shared" si="59"/>
        <v>0</v>
      </c>
      <c r="P62" s="4">
        <f t="shared" si="59"/>
        <v>0</v>
      </c>
    </row>
    <row r="63" spans="1:16" x14ac:dyDescent="0.25">
      <c r="A63" s="12" t="s">
        <v>132</v>
      </c>
      <c r="B63" s="12"/>
      <c r="C63" s="12"/>
      <c r="D63" s="4"/>
      <c r="E63" s="4">
        <f t="shared" si="3"/>
        <v>0</v>
      </c>
      <c r="F63" s="4">
        <f t="shared" ref="F63:P63" si="60">+E63</f>
        <v>0</v>
      </c>
      <c r="G63" s="4">
        <f t="shared" si="60"/>
        <v>0</v>
      </c>
      <c r="H63" s="4">
        <f t="shared" si="60"/>
        <v>0</v>
      </c>
      <c r="I63" s="4">
        <f t="shared" si="60"/>
        <v>0</v>
      </c>
      <c r="J63" s="4">
        <f t="shared" si="60"/>
        <v>0</v>
      </c>
      <c r="K63" s="4">
        <f t="shared" si="60"/>
        <v>0</v>
      </c>
      <c r="L63" s="4">
        <f t="shared" si="60"/>
        <v>0</v>
      </c>
      <c r="M63" s="4">
        <f t="shared" si="60"/>
        <v>0</v>
      </c>
      <c r="N63" s="4">
        <f t="shared" si="60"/>
        <v>0</v>
      </c>
      <c r="O63" s="4">
        <f t="shared" si="60"/>
        <v>0</v>
      </c>
      <c r="P63" s="4">
        <f t="shared" si="60"/>
        <v>0</v>
      </c>
    </row>
    <row r="64" spans="1:16" ht="30" customHeight="1" x14ac:dyDescent="0.25">
      <c r="A64" s="13" t="s">
        <v>133</v>
      </c>
      <c r="B64" s="13"/>
      <c r="C64" s="13"/>
      <c r="D64" s="4">
        <v>4500000</v>
      </c>
      <c r="E64" s="4">
        <f t="shared" si="3"/>
        <v>375000</v>
      </c>
      <c r="F64" s="4">
        <f t="shared" ref="F64:P64" si="61">+E64</f>
        <v>375000</v>
      </c>
      <c r="G64" s="4">
        <f t="shared" si="61"/>
        <v>375000</v>
      </c>
      <c r="H64" s="4">
        <f t="shared" si="61"/>
        <v>375000</v>
      </c>
      <c r="I64" s="4">
        <f t="shared" si="61"/>
        <v>375000</v>
      </c>
      <c r="J64" s="4">
        <f t="shared" si="61"/>
        <v>375000</v>
      </c>
      <c r="K64" s="4">
        <f t="shared" si="61"/>
        <v>375000</v>
      </c>
      <c r="L64" s="4">
        <f t="shared" si="61"/>
        <v>375000</v>
      </c>
      <c r="M64" s="4">
        <f t="shared" si="61"/>
        <v>375000</v>
      </c>
      <c r="N64" s="4">
        <f t="shared" si="61"/>
        <v>375000</v>
      </c>
      <c r="O64" s="4">
        <f t="shared" si="61"/>
        <v>375000</v>
      </c>
      <c r="P64" s="4">
        <f t="shared" si="61"/>
        <v>375000</v>
      </c>
    </row>
    <row r="65" spans="1:16" s="9" customFormat="1" x14ac:dyDescent="0.25">
      <c r="A65" s="17" t="s">
        <v>134</v>
      </c>
      <c r="B65" s="17"/>
      <c r="C65" s="17"/>
      <c r="D65" s="7"/>
      <c r="E65" s="7">
        <f t="shared" si="3"/>
        <v>0</v>
      </c>
      <c r="F65" s="7">
        <f t="shared" ref="F65:P65" si="62">+E65</f>
        <v>0</v>
      </c>
      <c r="G65" s="7">
        <f t="shared" si="62"/>
        <v>0</v>
      </c>
      <c r="H65" s="7">
        <f t="shared" si="62"/>
        <v>0</v>
      </c>
      <c r="I65" s="7">
        <f t="shared" si="62"/>
        <v>0</v>
      </c>
      <c r="J65" s="7">
        <f t="shared" si="62"/>
        <v>0</v>
      </c>
      <c r="K65" s="7">
        <f t="shared" si="62"/>
        <v>0</v>
      </c>
      <c r="L65" s="7">
        <f t="shared" si="62"/>
        <v>0</v>
      </c>
      <c r="M65" s="7">
        <f t="shared" si="62"/>
        <v>0</v>
      </c>
      <c r="N65" s="7">
        <f t="shared" si="62"/>
        <v>0</v>
      </c>
      <c r="O65" s="7">
        <f t="shared" si="62"/>
        <v>0</v>
      </c>
      <c r="P65" s="7">
        <f t="shared" si="62"/>
        <v>0</v>
      </c>
    </row>
    <row r="66" spans="1:16" x14ac:dyDescent="0.25">
      <c r="A66" s="12" t="s">
        <v>135</v>
      </c>
      <c r="B66" s="12"/>
      <c r="C66" s="12"/>
      <c r="D66" s="4"/>
      <c r="E66" s="4">
        <f t="shared" si="3"/>
        <v>0</v>
      </c>
      <c r="F66" s="4">
        <f t="shared" ref="F66:P66" si="63">+E66</f>
        <v>0</v>
      </c>
      <c r="G66" s="4">
        <f t="shared" si="63"/>
        <v>0</v>
      </c>
      <c r="H66" s="4">
        <f t="shared" si="63"/>
        <v>0</v>
      </c>
      <c r="I66" s="4">
        <f t="shared" si="63"/>
        <v>0</v>
      </c>
      <c r="J66" s="4">
        <f t="shared" si="63"/>
        <v>0</v>
      </c>
      <c r="K66" s="4">
        <f t="shared" si="63"/>
        <v>0</v>
      </c>
      <c r="L66" s="4">
        <f t="shared" si="63"/>
        <v>0</v>
      </c>
      <c r="M66" s="4">
        <f t="shared" si="63"/>
        <v>0</v>
      </c>
      <c r="N66" s="4">
        <f t="shared" si="63"/>
        <v>0</v>
      </c>
      <c r="O66" s="4">
        <f t="shared" si="63"/>
        <v>0</v>
      </c>
      <c r="P66" s="4">
        <f t="shared" si="63"/>
        <v>0</v>
      </c>
    </row>
    <row r="67" spans="1:16" x14ac:dyDescent="0.25">
      <c r="A67" s="12" t="s">
        <v>136</v>
      </c>
      <c r="B67" s="12"/>
      <c r="C67" s="12"/>
      <c r="D67" s="4"/>
      <c r="E67" s="4">
        <f t="shared" si="3"/>
        <v>0</v>
      </c>
      <c r="F67" s="4">
        <f t="shared" ref="F67:P67" si="64">+E67</f>
        <v>0</v>
      </c>
      <c r="G67" s="4">
        <f t="shared" si="64"/>
        <v>0</v>
      </c>
      <c r="H67" s="4">
        <f t="shared" si="64"/>
        <v>0</v>
      </c>
      <c r="I67" s="4">
        <f t="shared" si="64"/>
        <v>0</v>
      </c>
      <c r="J67" s="4">
        <f t="shared" si="64"/>
        <v>0</v>
      </c>
      <c r="K67" s="4">
        <f t="shared" si="64"/>
        <v>0</v>
      </c>
      <c r="L67" s="4">
        <f t="shared" si="64"/>
        <v>0</v>
      </c>
      <c r="M67" s="4">
        <f t="shared" si="64"/>
        <v>0</v>
      </c>
      <c r="N67" s="4">
        <f t="shared" si="64"/>
        <v>0</v>
      </c>
      <c r="O67" s="4">
        <f t="shared" si="64"/>
        <v>0</v>
      </c>
      <c r="P67" s="4">
        <f t="shared" si="64"/>
        <v>0</v>
      </c>
    </row>
    <row r="68" spans="1:16" x14ac:dyDescent="0.25">
      <c r="A68" s="12" t="s">
        <v>137</v>
      </c>
      <c r="B68" s="12"/>
      <c r="C68" s="12"/>
      <c r="D68" s="4"/>
      <c r="E68" s="4">
        <f t="shared" si="3"/>
        <v>0</v>
      </c>
      <c r="F68" s="4">
        <f t="shared" ref="F68:P68" si="65">+E68</f>
        <v>0</v>
      </c>
      <c r="G68" s="4">
        <f t="shared" si="65"/>
        <v>0</v>
      </c>
      <c r="H68" s="4">
        <f t="shared" si="65"/>
        <v>0</v>
      </c>
      <c r="I68" s="4">
        <f t="shared" si="65"/>
        <v>0</v>
      </c>
      <c r="J68" s="4">
        <f t="shared" si="65"/>
        <v>0</v>
      </c>
      <c r="K68" s="4">
        <f t="shared" si="65"/>
        <v>0</v>
      </c>
      <c r="L68" s="4">
        <f t="shared" si="65"/>
        <v>0</v>
      </c>
      <c r="M68" s="4">
        <f t="shared" si="65"/>
        <v>0</v>
      </c>
      <c r="N68" s="4">
        <f t="shared" si="65"/>
        <v>0</v>
      </c>
      <c r="O68" s="4">
        <f t="shared" si="65"/>
        <v>0</v>
      </c>
      <c r="P68" s="4">
        <f t="shared" si="65"/>
        <v>0</v>
      </c>
    </row>
    <row r="69" spans="1:16" s="9" customFormat="1" x14ac:dyDescent="0.25">
      <c r="A69" s="17" t="s">
        <v>138</v>
      </c>
      <c r="B69" s="17"/>
      <c r="C69" s="17"/>
      <c r="D69" s="7">
        <f>SUM(D70:D76)</f>
        <v>29714789.303205866</v>
      </c>
      <c r="E69" s="7">
        <f>+D69/12</f>
        <v>2476232.4419338224</v>
      </c>
      <c r="F69" s="7">
        <f t="shared" ref="F69:P69" si="66">+E69</f>
        <v>2476232.4419338224</v>
      </c>
      <c r="G69" s="7">
        <f t="shared" si="66"/>
        <v>2476232.4419338224</v>
      </c>
      <c r="H69" s="7">
        <f t="shared" si="66"/>
        <v>2476232.4419338224</v>
      </c>
      <c r="I69" s="7">
        <f t="shared" si="66"/>
        <v>2476232.4419338224</v>
      </c>
      <c r="J69" s="7">
        <f t="shared" si="66"/>
        <v>2476232.4419338224</v>
      </c>
      <c r="K69" s="7">
        <f t="shared" si="66"/>
        <v>2476232.4419338224</v>
      </c>
      <c r="L69" s="7">
        <f t="shared" si="66"/>
        <v>2476232.4419338224</v>
      </c>
      <c r="M69" s="7">
        <f t="shared" si="66"/>
        <v>2476232.4419338224</v>
      </c>
      <c r="N69" s="7">
        <f t="shared" si="66"/>
        <v>2476232.4419338224</v>
      </c>
      <c r="O69" s="7">
        <f t="shared" si="66"/>
        <v>2476232.4419338224</v>
      </c>
      <c r="P69" s="7">
        <f t="shared" si="66"/>
        <v>2476232.4419338224</v>
      </c>
    </row>
    <row r="70" spans="1:16" x14ac:dyDescent="0.25">
      <c r="A70" s="12" t="s">
        <v>139</v>
      </c>
      <c r="B70" s="12"/>
      <c r="C70" s="12"/>
      <c r="D70" s="4">
        <v>16012837.644646665</v>
      </c>
      <c r="E70" s="4">
        <f t="shared" si="3"/>
        <v>1334403.1370538888</v>
      </c>
      <c r="F70" s="4">
        <f t="shared" ref="F70:P70" si="67">+E70</f>
        <v>1334403.1370538888</v>
      </c>
      <c r="G70" s="4">
        <f t="shared" si="67"/>
        <v>1334403.1370538888</v>
      </c>
      <c r="H70" s="4">
        <f t="shared" si="67"/>
        <v>1334403.1370538888</v>
      </c>
      <c r="I70" s="4">
        <f t="shared" si="67"/>
        <v>1334403.1370538888</v>
      </c>
      <c r="J70" s="4">
        <f t="shared" si="67"/>
        <v>1334403.1370538888</v>
      </c>
      <c r="K70" s="4">
        <f t="shared" si="67"/>
        <v>1334403.1370538888</v>
      </c>
      <c r="L70" s="4">
        <f t="shared" si="67"/>
        <v>1334403.1370538888</v>
      </c>
      <c r="M70" s="4">
        <f t="shared" si="67"/>
        <v>1334403.1370538888</v>
      </c>
      <c r="N70" s="4">
        <f t="shared" si="67"/>
        <v>1334403.1370538888</v>
      </c>
      <c r="O70" s="4">
        <f t="shared" si="67"/>
        <v>1334403.1370538888</v>
      </c>
      <c r="P70" s="4">
        <f t="shared" si="67"/>
        <v>1334403.1370538888</v>
      </c>
    </row>
    <row r="71" spans="1:16" x14ac:dyDescent="0.25">
      <c r="A71" s="12" t="s">
        <v>140</v>
      </c>
      <c r="B71" s="12"/>
      <c r="C71" s="12"/>
      <c r="D71" s="4">
        <v>10780677.595800119</v>
      </c>
      <c r="E71" s="4">
        <f t="shared" ref="E71:E76" si="68">+D71/12</f>
        <v>898389.79965000984</v>
      </c>
      <c r="F71" s="4">
        <f t="shared" ref="F71:P71" si="69">+E71</f>
        <v>898389.79965000984</v>
      </c>
      <c r="G71" s="4">
        <f t="shared" si="69"/>
        <v>898389.79965000984</v>
      </c>
      <c r="H71" s="4">
        <f t="shared" si="69"/>
        <v>898389.79965000984</v>
      </c>
      <c r="I71" s="4">
        <f t="shared" si="69"/>
        <v>898389.79965000984</v>
      </c>
      <c r="J71" s="4">
        <f t="shared" si="69"/>
        <v>898389.79965000984</v>
      </c>
      <c r="K71" s="4">
        <f t="shared" si="69"/>
        <v>898389.79965000984</v>
      </c>
      <c r="L71" s="4">
        <f t="shared" si="69"/>
        <v>898389.79965000984</v>
      </c>
      <c r="M71" s="4">
        <f t="shared" si="69"/>
        <v>898389.79965000984</v>
      </c>
      <c r="N71" s="4">
        <f t="shared" si="69"/>
        <v>898389.79965000984</v>
      </c>
      <c r="O71" s="4">
        <f t="shared" si="69"/>
        <v>898389.79965000984</v>
      </c>
      <c r="P71" s="4">
        <f t="shared" si="69"/>
        <v>898389.79965000984</v>
      </c>
    </row>
    <row r="72" spans="1:16" x14ac:dyDescent="0.25">
      <c r="A72" s="12" t="s">
        <v>141</v>
      </c>
      <c r="B72" s="12"/>
      <c r="C72" s="12"/>
      <c r="D72" s="4">
        <v>0</v>
      </c>
      <c r="E72" s="4">
        <f t="shared" si="68"/>
        <v>0</v>
      </c>
      <c r="F72" s="4">
        <f t="shared" ref="F72:P72" si="70">+E72</f>
        <v>0</v>
      </c>
      <c r="G72" s="4">
        <f t="shared" si="70"/>
        <v>0</v>
      </c>
      <c r="H72" s="4">
        <f t="shared" si="70"/>
        <v>0</v>
      </c>
      <c r="I72" s="4">
        <f t="shared" si="70"/>
        <v>0</v>
      </c>
      <c r="J72" s="4">
        <f t="shared" si="70"/>
        <v>0</v>
      </c>
      <c r="K72" s="4">
        <f t="shared" si="70"/>
        <v>0</v>
      </c>
      <c r="L72" s="4">
        <f t="shared" si="70"/>
        <v>0</v>
      </c>
      <c r="M72" s="4">
        <f t="shared" si="70"/>
        <v>0</v>
      </c>
      <c r="N72" s="4">
        <f t="shared" si="70"/>
        <v>0</v>
      </c>
      <c r="O72" s="4">
        <f t="shared" si="70"/>
        <v>0</v>
      </c>
      <c r="P72" s="4">
        <f t="shared" si="70"/>
        <v>0</v>
      </c>
    </row>
    <row r="73" spans="1:16" x14ac:dyDescent="0.25">
      <c r="A73" s="12" t="s">
        <v>142</v>
      </c>
      <c r="B73" s="12"/>
      <c r="C73" s="12"/>
      <c r="D73" s="4">
        <v>0</v>
      </c>
      <c r="E73" s="4">
        <f t="shared" si="68"/>
        <v>0</v>
      </c>
      <c r="F73" s="4">
        <f t="shared" ref="F73:P73" si="71">+E73</f>
        <v>0</v>
      </c>
      <c r="G73" s="4">
        <f t="shared" si="71"/>
        <v>0</v>
      </c>
      <c r="H73" s="4">
        <f t="shared" si="71"/>
        <v>0</v>
      </c>
      <c r="I73" s="4">
        <f t="shared" si="71"/>
        <v>0</v>
      </c>
      <c r="J73" s="4">
        <f t="shared" si="71"/>
        <v>0</v>
      </c>
      <c r="K73" s="4">
        <f t="shared" si="71"/>
        <v>0</v>
      </c>
      <c r="L73" s="4">
        <f t="shared" si="71"/>
        <v>0</v>
      </c>
      <c r="M73" s="4">
        <f t="shared" si="71"/>
        <v>0</v>
      </c>
      <c r="N73" s="4">
        <f t="shared" si="71"/>
        <v>0</v>
      </c>
      <c r="O73" s="4">
        <f t="shared" si="71"/>
        <v>0</v>
      </c>
      <c r="P73" s="4">
        <f t="shared" si="71"/>
        <v>0</v>
      </c>
    </row>
    <row r="74" spans="1:16" x14ac:dyDescent="0.25">
      <c r="A74" s="12" t="s">
        <v>143</v>
      </c>
      <c r="B74" s="12"/>
      <c r="C74" s="12"/>
      <c r="D74" s="4">
        <v>0</v>
      </c>
      <c r="E74" s="4">
        <f t="shared" si="68"/>
        <v>0</v>
      </c>
      <c r="F74" s="4">
        <f t="shared" ref="F74:P74" si="72">+E74</f>
        <v>0</v>
      </c>
      <c r="G74" s="4">
        <f t="shared" si="72"/>
        <v>0</v>
      </c>
      <c r="H74" s="4">
        <f t="shared" si="72"/>
        <v>0</v>
      </c>
      <c r="I74" s="4">
        <f t="shared" si="72"/>
        <v>0</v>
      </c>
      <c r="J74" s="4">
        <f t="shared" si="72"/>
        <v>0</v>
      </c>
      <c r="K74" s="4">
        <f t="shared" si="72"/>
        <v>0</v>
      </c>
      <c r="L74" s="4">
        <f t="shared" si="72"/>
        <v>0</v>
      </c>
      <c r="M74" s="4">
        <f t="shared" si="72"/>
        <v>0</v>
      </c>
      <c r="N74" s="4">
        <f t="shared" si="72"/>
        <v>0</v>
      </c>
      <c r="O74" s="4">
        <f t="shared" si="72"/>
        <v>0</v>
      </c>
      <c r="P74" s="4">
        <f t="shared" si="72"/>
        <v>0</v>
      </c>
    </row>
    <row r="75" spans="1:16" x14ac:dyDescent="0.25">
      <c r="A75" s="12" t="s">
        <v>144</v>
      </c>
      <c r="B75" s="12"/>
      <c r="C75" s="12"/>
      <c r="D75" s="4">
        <v>0</v>
      </c>
      <c r="E75" s="4">
        <f t="shared" si="68"/>
        <v>0</v>
      </c>
      <c r="F75" s="4">
        <f t="shared" ref="F75:P75" si="73">+E75</f>
        <v>0</v>
      </c>
      <c r="G75" s="4">
        <f t="shared" si="73"/>
        <v>0</v>
      </c>
      <c r="H75" s="4">
        <f t="shared" si="73"/>
        <v>0</v>
      </c>
      <c r="I75" s="4">
        <f t="shared" si="73"/>
        <v>0</v>
      </c>
      <c r="J75" s="4">
        <f t="shared" si="73"/>
        <v>0</v>
      </c>
      <c r="K75" s="4">
        <f t="shared" si="73"/>
        <v>0</v>
      </c>
      <c r="L75" s="4">
        <f t="shared" si="73"/>
        <v>0</v>
      </c>
      <c r="M75" s="4">
        <f t="shared" si="73"/>
        <v>0</v>
      </c>
      <c r="N75" s="4">
        <f t="shared" si="73"/>
        <v>0</v>
      </c>
      <c r="O75" s="4">
        <f t="shared" si="73"/>
        <v>0</v>
      </c>
      <c r="P75" s="4">
        <f t="shared" si="73"/>
        <v>0</v>
      </c>
    </row>
    <row r="76" spans="1:16" ht="31.5" customHeight="1" x14ac:dyDescent="0.25">
      <c r="A76" s="15" t="s">
        <v>145</v>
      </c>
      <c r="B76" s="15"/>
      <c r="C76" s="15"/>
      <c r="D76" s="4">
        <v>2921274.0627590818</v>
      </c>
      <c r="E76" s="4">
        <f t="shared" si="68"/>
        <v>243439.5052299235</v>
      </c>
      <c r="F76" s="4">
        <f t="shared" ref="F76:P76" si="74">+E76</f>
        <v>243439.5052299235</v>
      </c>
      <c r="G76" s="4">
        <f t="shared" si="74"/>
        <v>243439.5052299235</v>
      </c>
      <c r="H76" s="4">
        <f t="shared" si="74"/>
        <v>243439.5052299235</v>
      </c>
      <c r="I76" s="4">
        <f t="shared" si="74"/>
        <v>243439.5052299235</v>
      </c>
      <c r="J76" s="4">
        <f t="shared" si="74"/>
        <v>243439.5052299235</v>
      </c>
      <c r="K76" s="4">
        <f t="shared" si="74"/>
        <v>243439.5052299235</v>
      </c>
      <c r="L76" s="4">
        <f t="shared" si="74"/>
        <v>243439.5052299235</v>
      </c>
      <c r="M76" s="4">
        <f t="shared" si="74"/>
        <v>243439.5052299235</v>
      </c>
      <c r="N76" s="4">
        <f t="shared" si="74"/>
        <v>243439.5052299235</v>
      </c>
      <c r="O76" s="4">
        <f t="shared" si="74"/>
        <v>243439.5052299235</v>
      </c>
      <c r="P76" s="4">
        <f t="shared" si="74"/>
        <v>243439.5052299235</v>
      </c>
    </row>
    <row r="77" spans="1:16" x14ac:dyDescent="0.25">
      <c r="A77" s="11"/>
      <c r="B77" s="11"/>
      <c r="C77" s="11"/>
    </row>
    <row r="78" spans="1:16" x14ac:dyDescent="0.25">
      <c r="A78" s="11"/>
      <c r="B78" s="11"/>
      <c r="C78" s="11"/>
    </row>
    <row r="79" spans="1:16" x14ac:dyDescent="0.25">
      <c r="A79" s="11"/>
      <c r="B79" s="11"/>
      <c r="C79" s="11"/>
    </row>
    <row r="80" spans="1:16" x14ac:dyDescent="0.25">
      <c r="A80" s="11"/>
      <c r="B80" s="11"/>
      <c r="C80" s="11"/>
    </row>
    <row r="81" spans="1:3" x14ac:dyDescent="0.25">
      <c r="A81" s="11"/>
      <c r="B81" s="11"/>
      <c r="C81" s="11"/>
    </row>
    <row r="82" spans="1:3" x14ac:dyDescent="0.25">
      <c r="A82" s="11"/>
      <c r="B82" s="11"/>
      <c r="C82" s="11"/>
    </row>
    <row r="83" spans="1:3" x14ac:dyDescent="0.25">
      <c r="A83" s="11"/>
      <c r="B83" s="11"/>
      <c r="C83" s="11"/>
    </row>
    <row r="84" spans="1:3" x14ac:dyDescent="0.25">
      <c r="A84" s="11"/>
      <c r="B84" s="11"/>
      <c r="C84" s="11"/>
    </row>
    <row r="85" spans="1:3" x14ac:dyDescent="0.25">
      <c r="A85" s="11"/>
      <c r="B85" s="11"/>
      <c r="C85" s="11"/>
    </row>
    <row r="86" spans="1:3" x14ac:dyDescent="0.25">
      <c r="A86" s="11"/>
      <c r="B86" s="11"/>
      <c r="C86" s="11"/>
    </row>
    <row r="87" spans="1:3" x14ac:dyDescent="0.25">
      <c r="A87" s="11"/>
      <c r="B87" s="11"/>
      <c r="C87" s="11"/>
    </row>
    <row r="88" spans="1:3" x14ac:dyDescent="0.25">
      <c r="A88" s="11"/>
      <c r="B88" s="11"/>
      <c r="C88" s="11"/>
    </row>
    <row r="89" spans="1:3" x14ac:dyDescent="0.25">
      <c r="A89" s="11"/>
      <c r="B89" s="11"/>
      <c r="C89" s="11"/>
    </row>
    <row r="90" spans="1:3" x14ac:dyDescent="0.25">
      <c r="A90" s="11"/>
      <c r="B90" s="11"/>
      <c r="C90" s="11"/>
    </row>
    <row r="91" spans="1:3" x14ac:dyDescent="0.25">
      <c r="A91" s="11"/>
      <c r="B91" s="11"/>
      <c r="C91" s="11"/>
    </row>
    <row r="92" spans="1:3" x14ac:dyDescent="0.25">
      <c r="A92" s="11"/>
      <c r="B92" s="11"/>
      <c r="C92" s="11"/>
    </row>
    <row r="93" spans="1:3" x14ac:dyDescent="0.25">
      <c r="A93" s="11"/>
      <c r="B93" s="11"/>
      <c r="C93" s="11"/>
    </row>
    <row r="94" spans="1:3" x14ac:dyDescent="0.25">
      <c r="A94" s="11"/>
      <c r="B94" s="11"/>
      <c r="C94" s="11"/>
    </row>
    <row r="95" spans="1:3" x14ac:dyDescent="0.25">
      <c r="A95" s="11"/>
      <c r="B95" s="11"/>
      <c r="C95" s="11"/>
    </row>
    <row r="96" spans="1:3" x14ac:dyDescent="0.25">
      <c r="A96" s="11"/>
      <c r="B96" s="11"/>
      <c r="C96" s="11"/>
    </row>
    <row r="97" spans="1:3" x14ac:dyDescent="0.25">
      <c r="A97" s="11"/>
      <c r="B97" s="11"/>
      <c r="C97" s="11"/>
    </row>
    <row r="98" spans="1:3" x14ac:dyDescent="0.25">
      <c r="A98" s="11"/>
      <c r="B98" s="11"/>
      <c r="C98" s="11"/>
    </row>
    <row r="99" spans="1:3" x14ac:dyDescent="0.25">
      <c r="A99" s="11"/>
      <c r="B99" s="11"/>
      <c r="C99" s="11"/>
    </row>
    <row r="100" spans="1:3" x14ac:dyDescent="0.25">
      <c r="A100" s="11"/>
      <c r="B100" s="11"/>
      <c r="C100" s="11"/>
    </row>
    <row r="101" spans="1:3" x14ac:dyDescent="0.25">
      <c r="A101" s="11"/>
      <c r="B101" s="11"/>
      <c r="C101" s="11"/>
    </row>
    <row r="102" spans="1:3" x14ac:dyDescent="0.25">
      <c r="A102" s="11"/>
      <c r="B102" s="11"/>
      <c r="C102" s="11"/>
    </row>
    <row r="103" spans="1:3" x14ac:dyDescent="0.25">
      <c r="A103" s="11"/>
      <c r="B103" s="11"/>
      <c r="C103" s="11"/>
    </row>
    <row r="104" spans="1:3" x14ac:dyDescent="0.25">
      <c r="A104" s="11"/>
      <c r="B104" s="11"/>
      <c r="C104" s="11"/>
    </row>
    <row r="105" spans="1:3" x14ac:dyDescent="0.25">
      <c r="A105" s="11"/>
      <c r="B105" s="11"/>
      <c r="C105" s="11"/>
    </row>
    <row r="106" spans="1:3" x14ac:dyDescent="0.25">
      <c r="A106" s="11"/>
      <c r="B106" s="11"/>
      <c r="C106" s="11"/>
    </row>
    <row r="107" spans="1:3" x14ac:dyDescent="0.25">
      <c r="A107" s="11"/>
      <c r="B107" s="11"/>
      <c r="C107" s="11"/>
    </row>
    <row r="108" spans="1:3" x14ac:dyDescent="0.25">
      <c r="A108" s="11"/>
      <c r="B108" s="11"/>
      <c r="C108" s="11"/>
    </row>
  </sheetData>
  <sheetProtection sheet="1" formatCells="0" formatColumns="0" formatRows="0" insertColumns="0" insertRows="0" insertHyperlinks="0" deleteColumns="0" deleteRows="0" autoFilter="0" pivotTables="0"/>
  <mergeCells count="108"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6:C16"/>
    <mergeCell ref="A1:P1"/>
    <mergeCell ref="A2:P2"/>
    <mergeCell ref="A3:C3"/>
    <mergeCell ref="A17:C17"/>
    <mergeCell ref="A18:C18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</mergeCells>
  <pageMargins left="0.39370078740157483" right="0.43307086614173229" top="0.27559055118110237" bottom="0.23622047244094491" header="0.23622047244094491" footer="0.19685039370078741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Ingresos2021</vt:lpstr>
      <vt:lpstr>Egresos2021</vt:lpstr>
      <vt:lpstr>Ingresos2021!Área_de_impresión</vt:lpstr>
      <vt:lpstr>Egresos2021!Títulos_a_imprimir</vt:lpstr>
      <vt:lpstr>Ingresos2021!Títulos_a_imprimir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ALONDRA MENDOZA</cp:lastModifiedBy>
  <cp:lastPrinted>2021-01-05T15:57:10Z</cp:lastPrinted>
  <dcterms:created xsi:type="dcterms:W3CDTF">2020-11-19T22:51:09Z</dcterms:created>
  <dcterms:modified xsi:type="dcterms:W3CDTF">2021-10-05T17:58:53Z</dcterms:modified>
</cp:coreProperties>
</file>